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hannahfreedman/Desktop/MACDC/data/2019 GOALs surveys/xls for website/"/>
    </mc:Choice>
  </mc:AlternateContent>
  <bookViews>
    <workbookView xWindow="240" yWindow="540" windowWidth="25360" windowHeight="141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" i="1"/>
</calcChain>
</file>

<file path=xl/sharedStrings.xml><?xml version="1.0" encoding="utf-8"?>
<sst xmlns="http://schemas.openxmlformats.org/spreadsheetml/2006/main" count="78" uniqueCount="78">
  <si>
    <t>$ Invested in Housing Projects</t>
  </si>
  <si>
    <t>$ Invested in Commercial Projects</t>
  </si>
  <si>
    <t>$ Invested in Mixed Use Projects</t>
  </si>
  <si>
    <t>$ Invested in Open Space Projects</t>
  </si>
  <si>
    <t>$ Invested in Home Improvement and Lead Paint Assistance</t>
  </si>
  <si>
    <t>$ Invested in Financing for Local Small Businesses</t>
  </si>
  <si>
    <t>Operating Budget</t>
  </si>
  <si>
    <t>Cash Assistance for Home Owners, to Buy a Home, Avoid Foreclosure, or Secure Other Housing After Foreclosure</t>
  </si>
  <si>
    <t>Cash Assistance for Renters</t>
  </si>
  <si>
    <t>$ Invested for Energy Efficiency to Resident Owned Homes</t>
  </si>
  <si>
    <t>EITC and IDAs</t>
  </si>
  <si>
    <t>Total Amount of Investment Secured by MACDC Member</t>
  </si>
  <si>
    <t>Member Name</t>
  </si>
  <si>
    <t>ACT Lawrence</t>
  </si>
  <si>
    <t>Allston Brighton CDC</t>
  </si>
  <si>
    <t>Asian CDC</t>
  </si>
  <si>
    <t>Brookline Improvement Coalition</t>
  </si>
  <si>
    <t xml:space="preserve">CDC of South Berkshire County </t>
  </si>
  <si>
    <t>CEDC-SM</t>
  </si>
  <si>
    <t xml:space="preserve">Coalition for a Better Acre </t>
  </si>
  <si>
    <t>Codman Square NDC</t>
  </si>
  <si>
    <t xml:space="preserve">Community Development Partnership </t>
  </si>
  <si>
    <t xml:space="preserve">Community Teamwork, Inc. </t>
  </si>
  <si>
    <t>Domus, Inc.</t>
  </si>
  <si>
    <t>Dorchester Bay EDC</t>
  </si>
  <si>
    <t>Downtown Taunton Foundation</t>
  </si>
  <si>
    <t>Dudley Neighbors Inc.</t>
  </si>
  <si>
    <t>Fenway CDC</t>
  </si>
  <si>
    <t>Franklin County CDC</t>
  </si>
  <si>
    <t>Groundwork Lawrence</t>
  </si>
  <si>
    <t>Harborlight Community Partners</t>
  </si>
  <si>
    <t>Hilltown CDC</t>
  </si>
  <si>
    <t>Homeowners Rehabilitation, Inc.</t>
  </si>
  <si>
    <t>Housing Assistance Corporation</t>
  </si>
  <si>
    <t>Housing Corporation of Arlington</t>
  </si>
  <si>
    <t>Housing Nantucket</t>
  </si>
  <si>
    <t>Housing Solutions of Southeastern Mass</t>
  </si>
  <si>
    <t>Inquilinos Boricuas en Accion</t>
  </si>
  <si>
    <t>Island Housing Trust</t>
  </si>
  <si>
    <t>Jamaica Plain NDC</t>
  </si>
  <si>
    <t>Just A Start</t>
  </si>
  <si>
    <t>Lawrence CommunityWorks Inc.</t>
  </si>
  <si>
    <t>Lena Park CDC</t>
  </si>
  <si>
    <t>Lowell Community Loan Fund, Inc. DBA, MCCI</t>
  </si>
  <si>
    <t>Madison Park CDC</t>
  </si>
  <si>
    <t>Main South CDC</t>
  </si>
  <si>
    <t>Metro West Collaborative Development</t>
  </si>
  <si>
    <t>Mission Hill NHS</t>
  </si>
  <si>
    <t>Neighborhood of Affordable Housing (NOAH)</t>
  </si>
  <si>
    <t>NeighborWorks of Southern Mass</t>
  </si>
  <si>
    <t>NewVue Communities</t>
  </si>
  <si>
    <t>North Shore CDC</t>
  </si>
  <si>
    <t>Nuestra Comunidad</t>
  </si>
  <si>
    <t>Oak Hill CDC</t>
  </si>
  <si>
    <t>OneHolyoke CDC</t>
  </si>
  <si>
    <t>Pittsfield Economic Revitalization Corporation</t>
  </si>
  <si>
    <t>Quaboag Valley CDC</t>
  </si>
  <si>
    <t>Revitalize CDC</t>
  </si>
  <si>
    <t>Somerville Community Corporation</t>
  </si>
  <si>
    <t>South Boston NDC</t>
  </si>
  <si>
    <t>South Middlesex Opportunity Council, Inc.</t>
  </si>
  <si>
    <t>Springfield Neighborhood Housing Services</t>
  </si>
  <si>
    <t>Southwest Boston CDC</t>
  </si>
  <si>
    <t>The Neighborhood Developers</t>
  </si>
  <si>
    <t>Urban Edge Housing Corporation</t>
  </si>
  <si>
    <t>Valley CDC</t>
  </si>
  <si>
    <t>Viet-AID</t>
  </si>
  <si>
    <t>Waltham Alliance to Create Housing</t>
  </si>
  <si>
    <t>Waterfront Historic Area League (WHALE)</t>
  </si>
  <si>
    <t>Way Finders</t>
  </si>
  <si>
    <t>Wellspring</t>
  </si>
  <si>
    <t>Worcester Comm. Housing Resources, Inc.</t>
  </si>
  <si>
    <t>Worcester Common Ground</t>
  </si>
  <si>
    <t xml:space="preserve">Worcester East Side CDC </t>
  </si>
  <si>
    <t>CDC Budgets for Rental Properties</t>
  </si>
  <si>
    <t>2019 GOALS Survey</t>
  </si>
  <si>
    <t>Updated 5/2/19</t>
  </si>
  <si>
    <t>Summary of Community Investments Secured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</si>
</sst>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2"/>
      <color theme="1"/>
      <name val="Calibri"/>
      <family val="2"/>
      <scheme val="minor"/>
    </font>
    <font>
      <sz val="11"/>
      <color rgb="FF000000"/>
      <name val="Calibri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Fill="1" applyBorder="1"/>
    <xf numFmtId="164" fontId="0" fillId="0" borderId="0" xfId="0" applyNumberFormat="1" applyFont="1" applyFill="1" applyBorder="1"/>
    <xf numFmtId="164" fontId="1" fillId="0" borderId="0" xfId="0" applyNumberFormat="1" applyFont="1" applyFill="1" applyBorder="1"/>
    <xf numFmtId="0" fontId="3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127000</xdr:colOff>
      <xdr:row>4</xdr:row>
      <xdr:rowOff>127000</xdr:rowOff>
    </xdr:to>
    <xdr:pic>
      <xdr:nvPicPr>
        <xdr:cNvPr id="2" name="Picture 1" descr="ort descending">
          <a:hlinkClick xmlns:r="http://schemas.openxmlformats.org/officeDocument/2006/relationships" r:id="rId1" invalidUrl="https://macdc.org/report/table-7?date_filter[value][year]=2018&amp;field_citc_status_value=All&amp;field_certified_value=All&amp;&amp;order=field_cdc_member&amp;sort=des" tooltip="sort by CDC MEMBE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0"/>
          <a:ext cx="1270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workbookViewId="0">
      <selection activeCell="C14" sqref="C14"/>
    </sheetView>
  </sheetViews>
  <sheetFormatPr baseColWidth="10" defaultRowHeight="16" x14ac:dyDescent="0.2"/>
  <cols>
    <col min="1" max="1" width="38.33203125" bestFit="1" customWidth="1"/>
    <col min="2" max="2" width="26" bestFit="1" customWidth="1"/>
    <col min="3" max="3" width="29.1640625" bestFit="1" customWidth="1"/>
    <col min="4" max="4" width="28.1640625" bestFit="1" customWidth="1"/>
    <col min="5" max="5" width="29.1640625" bestFit="1" customWidth="1"/>
    <col min="6" max="6" width="50.83203125" bestFit="1" customWidth="1"/>
    <col min="7" max="7" width="42" bestFit="1" customWidth="1"/>
    <col min="8" max="8" width="15.83203125" bestFit="1" customWidth="1"/>
    <col min="9" max="9" width="29.33203125" bestFit="1" customWidth="1"/>
    <col min="10" max="10" width="94.5" bestFit="1" customWidth="1"/>
    <col min="11" max="11" width="23.83203125" bestFit="1" customWidth="1"/>
    <col min="12" max="12" width="49.6640625" bestFit="1" customWidth="1"/>
    <col min="13" max="13" width="12.5" bestFit="1" customWidth="1"/>
    <col min="14" max="14" width="48.6640625" bestFit="1" customWidth="1"/>
  </cols>
  <sheetData>
    <row r="1" spans="1:14" x14ac:dyDescent="0.2">
      <c r="A1" s="4" t="s">
        <v>75</v>
      </c>
      <c r="B1" s="4"/>
    </row>
    <row r="2" spans="1:14" x14ac:dyDescent="0.2">
      <c r="A2" s="4" t="s">
        <v>77</v>
      </c>
      <c r="B2" s="4"/>
    </row>
    <row r="3" spans="1:14" x14ac:dyDescent="0.2">
      <c r="A3" s="4" t="s">
        <v>76</v>
      </c>
      <c r="B3" s="4"/>
    </row>
    <row r="4" spans="1:14" x14ac:dyDescent="0.2">
      <c r="A4" s="4"/>
      <c r="B4" s="4"/>
    </row>
    <row r="5" spans="1:14" s="5" customFormat="1" x14ac:dyDescent="0.2">
      <c r="A5" s="5" t="s">
        <v>12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74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</row>
    <row r="6" spans="1:14" x14ac:dyDescent="0.2">
      <c r="A6" t="s">
        <v>13</v>
      </c>
      <c r="B6" s="1"/>
      <c r="C6" s="1"/>
      <c r="D6" s="1"/>
      <c r="E6" s="1"/>
      <c r="F6" s="1">
        <v>0</v>
      </c>
      <c r="G6" s="1">
        <v>0</v>
      </c>
      <c r="H6" s="1">
        <v>272619</v>
      </c>
      <c r="I6" s="1">
        <v>0</v>
      </c>
      <c r="J6" s="1"/>
      <c r="K6" s="1"/>
      <c r="L6" s="1"/>
      <c r="M6" s="1">
        <v>0</v>
      </c>
      <c r="N6" s="1">
        <f>SUM(B6:M6)</f>
        <v>272619</v>
      </c>
    </row>
    <row r="7" spans="1:14" x14ac:dyDescent="0.2">
      <c r="A7" t="s">
        <v>14</v>
      </c>
      <c r="B7" s="1"/>
      <c r="C7" s="1"/>
      <c r="D7" s="1"/>
      <c r="E7" s="1"/>
      <c r="F7" s="1">
        <v>0</v>
      </c>
      <c r="G7" s="1">
        <v>0</v>
      </c>
      <c r="H7" s="1">
        <v>1625178</v>
      </c>
      <c r="I7" s="1">
        <v>4275700</v>
      </c>
      <c r="J7" s="1"/>
      <c r="K7" s="1"/>
      <c r="L7" s="1"/>
      <c r="M7" s="1"/>
      <c r="N7" s="1">
        <f t="shared" ref="N7:N66" si="0">SUM(B7:M7)</f>
        <v>5900878</v>
      </c>
    </row>
    <row r="8" spans="1:14" x14ac:dyDescent="0.2">
      <c r="A8" t="s">
        <v>15</v>
      </c>
      <c r="B8" s="2">
        <v>20000000</v>
      </c>
      <c r="C8" s="1"/>
      <c r="D8" s="1"/>
      <c r="E8" s="1"/>
      <c r="F8" s="1">
        <v>0</v>
      </c>
      <c r="G8" s="1">
        <v>0</v>
      </c>
      <c r="H8" s="1">
        <v>1315934</v>
      </c>
      <c r="I8" s="1">
        <v>2636400</v>
      </c>
      <c r="J8" s="1"/>
      <c r="K8" s="1"/>
      <c r="L8" s="1"/>
      <c r="M8" s="1">
        <v>15000</v>
      </c>
      <c r="N8" s="1">
        <f t="shared" si="0"/>
        <v>23967334</v>
      </c>
    </row>
    <row r="9" spans="1:14" x14ac:dyDescent="0.2">
      <c r="A9" t="s">
        <v>16</v>
      </c>
      <c r="B9" s="2"/>
      <c r="C9" s="1"/>
      <c r="D9" s="1"/>
      <c r="E9" s="1"/>
      <c r="F9" s="1">
        <v>0</v>
      </c>
      <c r="G9" s="1">
        <v>0</v>
      </c>
      <c r="H9" s="1">
        <v>315818</v>
      </c>
      <c r="I9" s="1">
        <v>185900</v>
      </c>
      <c r="J9" s="1"/>
      <c r="K9" s="1"/>
      <c r="L9" s="1"/>
      <c r="M9" s="1"/>
      <c r="N9" s="1">
        <f t="shared" si="0"/>
        <v>501718</v>
      </c>
    </row>
    <row r="10" spans="1:14" x14ac:dyDescent="0.2">
      <c r="A10" t="s">
        <v>17</v>
      </c>
      <c r="B10" s="2">
        <v>3000000</v>
      </c>
      <c r="C10" s="1"/>
      <c r="D10" s="1"/>
      <c r="E10" s="1"/>
      <c r="F10" s="1">
        <v>0</v>
      </c>
      <c r="G10" s="1">
        <v>0</v>
      </c>
      <c r="H10" s="1">
        <v>262600</v>
      </c>
      <c r="I10" s="1">
        <v>84500</v>
      </c>
      <c r="J10" s="1"/>
      <c r="K10" s="1"/>
      <c r="L10" s="1"/>
      <c r="M10" s="1"/>
      <c r="N10" s="1">
        <f t="shared" si="0"/>
        <v>3347100</v>
      </c>
    </row>
    <row r="11" spans="1:14" x14ac:dyDescent="0.2">
      <c r="A11" t="s">
        <v>18</v>
      </c>
      <c r="B11" s="2"/>
      <c r="C11" s="1"/>
      <c r="D11" s="1"/>
      <c r="E11" s="1"/>
      <c r="F11" s="1">
        <v>0</v>
      </c>
      <c r="G11" s="1">
        <v>0</v>
      </c>
      <c r="H11" s="1">
        <v>346859</v>
      </c>
      <c r="I11" s="1">
        <v>0</v>
      </c>
      <c r="J11" s="1"/>
      <c r="K11" s="1"/>
      <c r="L11" s="1"/>
      <c r="M11" s="1">
        <v>900000</v>
      </c>
      <c r="N11" s="1">
        <f t="shared" si="0"/>
        <v>1246859</v>
      </c>
    </row>
    <row r="12" spans="1:14" x14ac:dyDescent="0.2">
      <c r="A12" t="s">
        <v>19</v>
      </c>
      <c r="B12" s="2"/>
      <c r="C12" s="1"/>
      <c r="D12" s="1"/>
      <c r="E12" s="1"/>
      <c r="F12" s="1">
        <v>0</v>
      </c>
      <c r="G12" s="1">
        <v>0</v>
      </c>
      <c r="H12" s="1"/>
      <c r="I12" s="1">
        <v>4022200</v>
      </c>
      <c r="J12" s="1"/>
      <c r="K12" s="1"/>
      <c r="L12" s="1"/>
      <c r="M12" s="1">
        <v>0</v>
      </c>
      <c r="N12" s="1">
        <f t="shared" si="0"/>
        <v>4022200</v>
      </c>
    </row>
    <row r="13" spans="1:14" x14ac:dyDescent="0.2">
      <c r="A13" t="s">
        <v>20</v>
      </c>
      <c r="B13" s="2"/>
      <c r="C13" s="1"/>
      <c r="D13" s="1"/>
      <c r="E13" s="1"/>
      <c r="F13" s="1">
        <v>0</v>
      </c>
      <c r="G13" s="1">
        <v>0</v>
      </c>
      <c r="H13" s="1">
        <v>2650285</v>
      </c>
      <c r="I13" s="1">
        <v>8120450</v>
      </c>
      <c r="J13" s="1"/>
      <c r="K13" s="1">
        <v>8000</v>
      </c>
      <c r="L13" s="1"/>
      <c r="M13" s="1">
        <v>0</v>
      </c>
      <c r="N13" s="1">
        <f t="shared" si="0"/>
        <v>10778735</v>
      </c>
    </row>
    <row r="14" spans="1:14" x14ac:dyDescent="0.2">
      <c r="A14" t="s">
        <v>21</v>
      </c>
      <c r="B14" s="2"/>
      <c r="C14" s="1"/>
      <c r="D14" s="1"/>
      <c r="E14" s="1"/>
      <c r="F14" s="1">
        <v>1143142</v>
      </c>
      <c r="G14" s="1">
        <v>263935</v>
      </c>
      <c r="H14" s="1">
        <v>3372397</v>
      </c>
      <c r="I14" s="1">
        <v>616850</v>
      </c>
      <c r="J14" s="1"/>
      <c r="K14" s="1"/>
      <c r="L14" s="1">
        <v>278112</v>
      </c>
      <c r="M14" s="1"/>
      <c r="N14" s="1">
        <f t="shared" si="0"/>
        <v>5674436</v>
      </c>
    </row>
    <row r="15" spans="1:14" x14ac:dyDescent="0.2">
      <c r="A15" t="s">
        <v>22</v>
      </c>
      <c r="B15" s="2"/>
      <c r="C15" s="1"/>
      <c r="D15" s="1"/>
      <c r="E15" s="1"/>
      <c r="F15" s="1">
        <v>805896</v>
      </c>
      <c r="G15" s="1">
        <v>110000</v>
      </c>
      <c r="H15" s="1">
        <v>90090453</v>
      </c>
      <c r="I15" s="1">
        <v>1335100</v>
      </c>
      <c r="J15" s="1">
        <v>42394</v>
      </c>
      <c r="K15" s="1">
        <v>2243818</v>
      </c>
      <c r="L15" s="1"/>
      <c r="M15" s="1">
        <v>425365</v>
      </c>
      <c r="N15" s="1">
        <f t="shared" si="0"/>
        <v>95053026</v>
      </c>
    </row>
    <row r="16" spans="1:14" x14ac:dyDescent="0.2">
      <c r="A16" t="s">
        <v>23</v>
      </c>
      <c r="B16" s="2"/>
      <c r="C16" s="1"/>
      <c r="D16" s="1"/>
      <c r="E16" s="1"/>
      <c r="F16" s="1">
        <v>0</v>
      </c>
      <c r="G16" s="1">
        <v>0</v>
      </c>
      <c r="H16" s="1">
        <v>1062703</v>
      </c>
      <c r="I16" s="1">
        <v>971750</v>
      </c>
      <c r="J16" s="1"/>
      <c r="K16" s="1"/>
      <c r="L16" s="1"/>
      <c r="M16" s="1"/>
      <c r="N16" s="1">
        <f t="shared" si="0"/>
        <v>2034453</v>
      </c>
    </row>
    <row r="17" spans="1:14" x14ac:dyDescent="0.2">
      <c r="A17" t="s">
        <v>24</v>
      </c>
      <c r="B17" s="2"/>
      <c r="C17" s="1"/>
      <c r="D17" s="1"/>
      <c r="E17" s="1"/>
      <c r="F17" s="1">
        <v>0</v>
      </c>
      <c r="G17" s="1">
        <v>371209</v>
      </c>
      <c r="H17" s="1">
        <v>4146580</v>
      </c>
      <c r="I17" s="1">
        <v>7613450</v>
      </c>
      <c r="J17" s="1"/>
      <c r="K17" s="1"/>
      <c r="L17" s="1"/>
      <c r="M17" s="1"/>
      <c r="N17" s="1">
        <f t="shared" si="0"/>
        <v>12131239</v>
      </c>
    </row>
    <row r="18" spans="1:14" x14ac:dyDescent="0.2">
      <c r="A18" t="s">
        <v>25</v>
      </c>
      <c r="B18" s="2"/>
      <c r="C18" s="1"/>
      <c r="D18" s="1"/>
      <c r="E18" s="1"/>
      <c r="F18" s="1">
        <v>0</v>
      </c>
      <c r="G18" s="1">
        <v>0</v>
      </c>
      <c r="H18" s="1">
        <v>92053</v>
      </c>
      <c r="I18" s="1">
        <v>16900</v>
      </c>
      <c r="J18" s="1"/>
      <c r="K18" s="1"/>
      <c r="L18" s="1"/>
      <c r="M18" s="1"/>
      <c r="N18" s="1">
        <f t="shared" si="0"/>
        <v>108953</v>
      </c>
    </row>
    <row r="19" spans="1:14" x14ac:dyDescent="0.2">
      <c r="A19" t="s">
        <v>26</v>
      </c>
      <c r="B19" s="2">
        <v>448447</v>
      </c>
      <c r="C19" s="1"/>
      <c r="D19" s="1"/>
      <c r="E19" s="1"/>
      <c r="F19" s="1">
        <v>0</v>
      </c>
      <c r="G19" s="1">
        <v>0</v>
      </c>
      <c r="H19" s="1">
        <v>544543</v>
      </c>
      <c r="I19" s="1">
        <v>1098500</v>
      </c>
      <c r="J19" s="1"/>
      <c r="K19" s="1"/>
      <c r="L19" s="1"/>
      <c r="M19" s="1">
        <v>0</v>
      </c>
      <c r="N19" s="1">
        <f t="shared" si="0"/>
        <v>2091490</v>
      </c>
    </row>
    <row r="20" spans="1:14" x14ac:dyDescent="0.2">
      <c r="A20" t="s">
        <v>27</v>
      </c>
      <c r="B20" s="2"/>
      <c r="C20" s="1"/>
      <c r="D20" s="1"/>
      <c r="E20" s="1"/>
      <c r="F20" s="1">
        <v>0</v>
      </c>
      <c r="G20" s="1">
        <v>0</v>
      </c>
      <c r="H20" s="1">
        <v>1459292</v>
      </c>
      <c r="I20" s="1">
        <v>3439150</v>
      </c>
      <c r="J20" s="1"/>
      <c r="K20" s="1"/>
      <c r="L20" s="1"/>
      <c r="M20" s="1">
        <v>0</v>
      </c>
      <c r="N20" s="1">
        <f t="shared" si="0"/>
        <v>4898442</v>
      </c>
    </row>
    <row r="21" spans="1:14" x14ac:dyDescent="0.2">
      <c r="A21" t="s">
        <v>28</v>
      </c>
      <c r="B21" s="2"/>
      <c r="C21" s="1"/>
      <c r="D21" s="1"/>
      <c r="E21" s="1"/>
      <c r="F21" s="1">
        <v>0</v>
      </c>
      <c r="G21" s="1">
        <v>3416447</v>
      </c>
      <c r="H21" s="1">
        <v>1552592</v>
      </c>
      <c r="I21" s="1">
        <v>0</v>
      </c>
      <c r="J21" s="1"/>
      <c r="K21" s="1"/>
      <c r="L21" s="1"/>
      <c r="M21" s="1"/>
      <c r="N21" s="1">
        <f t="shared" si="0"/>
        <v>4969039</v>
      </c>
    </row>
    <row r="22" spans="1:14" x14ac:dyDescent="0.2">
      <c r="A22" t="s">
        <v>29</v>
      </c>
      <c r="B22" s="2"/>
      <c r="C22" s="1"/>
      <c r="D22" s="1"/>
      <c r="E22" s="1">
        <v>415000</v>
      </c>
      <c r="F22" s="1">
        <v>0</v>
      </c>
      <c r="G22" s="1">
        <v>0</v>
      </c>
      <c r="H22" s="1">
        <v>1986708</v>
      </c>
      <c r="I22" s="1">
        <v>0</v>
      </c>
      <c r="J22" s="1"/>
      <c r="K22" s="1"/>
      <c r="L22" s="1"/>
      <c r="M22" s="1"/>
      <c r="N22" s="1">
        <f t="shared" si="0"/>
        <v>2401708</v>
      </c>
    </row>
    <row r="23" spans="1:14" x14ac:dyDescent="0.2">
      <c r="A23" t="s">
        <v>30</v>
      </c>
      <c r="B23" s="2">
        <v>7847241</v>
      </c>
      <c r="C23" s="1"/>
      <c r="D23" s="1"/>
      <c r="E23" s="1"/>
      <c r="F23" s="1">
        <v>0</v>
      </c>
      <c r="G23" s="1">
        <v>0</v>
      </c>
      <c r="H23" s="1">
        <v>3129213</v>
      </c>
      <c r="I23" s="1">
        <v>2754700</v>
      </c>
      <c r="J23" s="1"/>
      <c r="K23" s="1"/>
      <c r="L23" s="1"/>
      <c r="M23" s="1"/>
      <c r="N23" s="1">
        <f t="shared" si="0"/>
        <v>13731154</v>
      </c>
    </row>
    <row r="24" spans="1:14" x14ac:dyDescent="0.2">
      <c r="A24" t="s">
        <v>31</v>
      </c>
      <c r="B24" s="2">
        <v>2619430</v>
      </c>
      <c r="C24" s="1"/>
      <c r="D24" s="1"/>
      <c r="E24" s="1"/>
      <c r="F24" s="1">
        <v>690000</v>
      </c>
      <c r="G24" s="1">
        <v>0</v>
      </c>
      <c r="H24" s="1">
        <v>3386018</v>
      </c>
      <c r="I24" s="1">
        <v>363350</v>
      </c>
      <c r="J24" s="1"/>
      <c r="K24" s="1"/>
      <c r="L24" s="1">
        <v>175000</v>
      </c>
      <c r="M24" s="1">
        <v>185000</v>
      </c>
      <c r="N24" s="1">
        <f t="shared" si="0"/>
        <v>7418798</v>
      </c>
    </row>
    <row r="25" spans="1:14" x14ac:dyDescent="0.2">
      <c r="A25" t="s">
        <v>32</v>
      </c>
      <c r="B25" s="2">
        <v>2932000</v>
      </c>
      <c r="C25" s="1"/>
      <c r="D25" s="1"/>
      <c r="E25" s="1"/>
      <c r="F25" s="1">
        <v>226500</v>
      </c>
      <c r="G25" s="1">
        <v>0</v>
      </c>
      <c r="H25" s="1">
        <v>1327231</v>
      </c>
      <c r="I25" s="1">
        <v>11297650</v>
      </c>
      <c r="J25" s="1"/>
      <c r="K25" s="1">
        <v>19810</v>
      </c>
      <c r="L25" s="1"/>
      <c r="M25" s="1">
        <v>12000</v>
      </c>
      <c r="N25" s="1">
        <f t="shared" si="0"/>
        <v>15815191</v>
      </c>
    </row>
    <row r="26" spans="1:14" x14ac:dyDescent="0.2">
      <c r="A26" t="s">
        <v>33</v>
      </c>
      <c r="B26" s="2">
        <v>14000000</v>
      </c>
      <c r="C26" s="1"/>
      <c r="D26" s="1"/>
      <c r="E26" s="1"/>
      <c r="F26" s="1">
        <v>0</v>
      </c>
      <c r="G26" s="1">
        <v>0</v>
      </c>
      <c r="H26" s="1">
        <v>24251440</v>
      </c>
      <c r="I26" s="1">
        <v>2729350</v>
      </c>
      <c r="J26" s="1">
        <v>50190</v>
      </c>
      <c r="K26" s="1">
        <v>621765</v>
      </c>
      <c r="L26" s="1">
        <v>3838332</v>
      </c>
      <c r="M26" s="1">
        <v>0</v>
      </c>
      <c r="N26" s="1">
        <f t="shared" si="0"/>
        <v>45491077</v>
      </c>
    </row>
    <row r="27" spans="1:14" x14ac:dyDescent="0.2">
      <c r="A27" t="s">
        <v>34</v>
      </c>
      <c r="B27" s="2"/>
      <c r="C27" s="1"/>
      <c r="D27" s="1"/>
      <c r="E27" s="1"/>
      <c r="F27" s="1">
        <v>0</v>
      </c>
      <c r="G27" s="1">
        <v>0</v>
      </c>
      <c r="H27" s="1">
        <v>353403</v>
      </c>
      <c r="I27" s="1">
        <v>785850</v>
      </c>
      <c r="J27" s="1"/>
      <c r="K27" s="1">
        <v>11215</v>
      </c>
      <c r="L27" s="1"/>
      <c r="M27" s="1">
        <v>0</v>
      </c>
      <c r="N27" s="1">
        <f t="shared" si="0"/>
        <v>1150468</v>
      </c>
    </row>
    <row r="28" spans="1:14" x14ac:dyDescent="0.2">
      <c r="A28" t="s">
        <v>35</v>
      </c>
      <c r="B28" s="2">
        <v>415000</v>
      </c>
      <c r="C28" s="1"/>
      <c r="D28" s="1"/>
      <c r="E28" s="1"/>
      <c r="F28" s="1">
        <v>0</v>
      </c>
      <c r="G28" s="1">
        <v>0</v>
      </c>
      <c r="H28" s="1">
        <v>332909</v>
      </c>
      <c r="I28" s="1">
        <v>295750</v>
      </c>
      <c r="J28" s="1"/>
      <c r="K28" s="1"/>
      <c r="L28" s="1"/>
      <c r="M28" s="1"/>
      <c r="N28" s="1">
        <f t="shared" si="0"/>
        <v>1043659</v>
      </c>
    </row>
    <row r="29" spans="1:14" x14ac:dyDescent="0.2">
      <c r="A29" t="s">
        <v>36</v>
      </c>
      <c r="B29" s="2"/>
      <c r="C29" s="1"/>
      <c r="D29" s="1"/>
      <c r="E29" s="1"/>
      <c r="F29" s="1">
        <v>0</v>
      </c>
      <c r="G29" s="1">
        <v>0</v>
      </c>
      <c r="H29" s="1">
        <v>6328504</v>
      </c>
      <c r="I29" s="1">
        <v>3202550</v>
      </c>
      <c r="J29" s="1"/>
      <c r="K29" s="1">
        <v>7148000</v>
      </c>
      <c r="L29" s="1"/>
      <c r="M29" s="1">
        <v>0</v>
      </c>
      <c r="N29" s="1">
        <f t="shared" si="0"/>
        <v>16679054</v>
      </c>
    </row>
    <row r="30" spans="1:14" x14ac:dyDescent="0.2">
      <c r="A30" t="s">
        <v>37</v>
      </c>
      <c r="B30" s="2">
        <v>7006864</v>
      </c>
      <c r="C30" s="1"/>
      <c r="D30" s="1"/>
      <c r="E30" s="1"/>
      <c r="F30" s="1">
        <v>0</v>
      </c>
      <c r="G30" s="1">
        <v>0</v>
      </c>
      <c r="H30" s="1">
        <v>5868382</v>
      </c>
      <c r="I30" s="1">
        <v>4402450</v>
      </c>
      <c r="J30" s="1"/>
      <c r="K30" s="1"/>
      <c r="L30" s="1"/>
      <c r="M30" s="1">
        <v>0</v>
      </c>
      <c r="N30" s="1">
        <f t="shared" si="0"/>
        <v>17277696</v>
      </c>
    </row>
    <row r="31" spans="1:14" x14ac:dyDescent="0.2">
      <c r="A31" t="s">
        <v>38</v>
      </c>
      <c r="B31" s="2">
        <v>3758617</v>
      </c>
      <c r="C31" s="1"/>
      <c r="D31" s="1"/>
      <c r="E31" s="1"/>
      <c r="F31" s="1">
        <v>0</v>
      </c>
      <c r="G31" s="1">
        <v>0</v>
      </c>
      <c r="H31" s="1">
        <v>1011185</v>
      </c>
      <c r="I31" s="1">
        <v>143650</v>
      </c>
      <c r="J31" s="1"/>
      <c r="K31" s="1"/>
      <c r="L31" s="1"/>
      <c r="M31" s="1"/>
      <c r="N31" s="1">
        <f t="shared" si="0"/>
        <v>4913452</v>
      </c>
    </row>
    <row r="32" spans="1:14" x14ac:dyDescent="0.2">
      <c r="A32" t="s">
        <v>39</v>
      </c>
      <c r="B32" s="2"/>
      <c r="C32" s="1"/>
      <c r="D32" s="1"/>
      <c r="E32" s="1"/>
      <c r="F32" s="1">
        <v>0</v>
      </c>
      <c r="G32" s="1">
        <v>592000</v>
      </c>
      <c r="H32" s="1">
        <v>4410420</v>
      </c>
      <c r="I32" s="1">
        <v>3979950</v>
      </c>
      <c r="J32" s="1"/>
      <c r="K32" s="1"/>
      <c r="L32" s="1"/>
      <c r="M32" s="1">
        <v>0</v>
      </c>
      <c r="N32" s="1">
        <f t="shared" si="0"/>
        <v>8982370</v>
      </c>
    </row>
    <row r="33" spans="1:14" x14ac:dyDescent="0.2">
      <c r="A33" t="s">
        <v>40</v>
      </c>
      <c r="B33" s="2"/>
      <c r="C33" s="1"/>
      <c r="D33" s="1"/>
      <c r="E33" s="1"/>
      <c r="F33" s="1">
        <v>160835</v>
      </c>
      <c r="G33" s="1">
        <v>0</v>
      </c>
      <c r="H33" s="1">
        <v>5404302</v>
      </c>
      <c r="I33" s="1">
        <v>5002400</v>
      </c>
      <c r="J33" s="1"/>
      <c r="K33" s="1">
        <v>204130</v>
      </c>
      <c r="L33" s="1">
        <v>1200</v>
      </c>
      <c r="M33" s="1"/>
      <c r="N33" s="1">
        <f t="shared" si="0"/>
        <v>10772867</v>
      </c>
    </row>
    <row r="34" spans="1:14" x14ac:dyDescent="0.2">
      <c r="A34" t="s">
        <v>41</v>
      </c>
      <c r="B34" s="2"/>
      <c r="C34" s="1"/>
      <c r="D34" s="1"/>
      <c r="E34" s="1"/>
      <c r="F34" s="1">
        <v>0</v>
      </c>
      <c r="G34" s="1">
        <v>0</v>
      </c>
      <c r="H34" s="1">
        <v>3317001</v>
      </c>
      <c r="I34" s="1">
        <v>1994200</v>
      </c>
      <c r="J34" s="1"/>
      <c r="K34" s="1">
        <v>2350</v>
      </c>
      <c r="L34" s="1"/>
      <c r="M34" s="1">
        <v>76800</v>
      </c>
      <c r="N34" s="1">
        <f t="shared" si="0"/>
        <v>5390351</v>
      </c>
    </row>
    <row r="35" spans="1:14" x14ac:dyDescent="0.2">
      <c r="A35" t="s">
        <v>42</v>
      </c>
      <c r="B35" s="2"/>
      <c r="C35" s="1"/>
      <c r="D35" s="1"/>
      <c r="E35" s="1"/>
      <c r="F35" s="1">
        <v>0</v>
      </c>
      <c r="G35" s="1">
        <v>0</v>
      </c>
      <c r="H35" s="1">
        <v>1302820</v>
      </c>
      <c r="I35" s="1">
        <v>3861650</v>
      </c>
      <c r="J35" s="1"/>
      <c r="K35" s="1">
        <v>13000</v>
      </c>
      <c r="L35" s="1"/>
      <c r="M35" s="1"/>
      <c r="N35" s="1">
        <f t="shared" si="0"/>
        <v>5177470</v>
      </c>
    </row>
    <row r="36" spans="1:14" x14ac:dyDescent="0.2">
      <c r="A36" t="s">
        <v>43</v>
      </c>
      <c r="B36" s="2"/>
      <c r="C36" s="1"/>
      <c r="D36" s="1"/>
      <c r="E36" s="1"/>
      <c r="F36" s="1">
        <v>1993136</v>
      </c>
      <c r="G36" s="1">
        <v>830000</v>
      </c>
      <c r="H36" s="1">
        <v>368537</v>
      </c>
      <c r="I36" s="1">
        <v>0</v>
      </c>
      <c r="J36" s="1"/>
      <c r="K36" s="1"/>
      <c r="L36" s="1"/>
      <c r="M36" s="1"/>
      <c r="N36" s="1">
        <f t="shared" si="0"/>
        <v>3191673</v>
      </c>
    </row>
    <row r="37" spans="1:14" x14ac:dyDescent="0.2">
      <c r="A37" t="s">
        <v>44</v>
      </c>
      <c r="B37" s="2">
        <v>48963000</v>
      </c>
      <c r="C37" s="1">
        <v>10273567</v>
      </c>
      <c r="D37" s="1"/>
      <c r="E37" s="1"/>
      <c r="F37" s="1">
        <v>0</v>
      </c>
      <c r="G37" s="1">
        <v>0</v>
      </c>
      <c r="H37" s="1">
        <v>4922101</v>
      </c>
      <c r="I37" s="1">
        <v>10858250</v>
      </c>
      <c r="J37" s="1"/>
      <c r="K37" s="1"/>
      <c r="L37" s="1"/>
      <c r="M37" s="1"/>
      <c r="N37" s="1">
        <f t="shared" si="0"/>
        <v>75016918</v>
      </c>
    </row>
    <row r="38" spans="1:14" x14ac:dyDescent="0.2">
      <c r="A38" t="s">
        <v>45</v>
      </c>
      <c r="B38" s="2">
        <v>1990018</v>
      </c>
      <c r="C38" s="1"/>
      <c r="D38" s="1"/>
      <c r="E38" s="1"/>
      <c r="F38" s="1">
        <v>0</v>
      </c>
      <c r="G38" s="1">
        <v>0</v>
      </c>
      <c r="H38" s="1">
        <v>1193423</v>
      </c>
      <c r="I38" s="1">
        <v>1571700</v>
      </c>
      <c r="J38" s="1"/>
      <c r="K38" s="1"/>
      <c r="L38" s="1"/>
      <c r="M38" s="1">
        <v>192914</v>
      </c>
      <c r="N38" s="1">
        <f t="shared" si="0"/>
        <v>4948055</v>
      </c>
    </row>
    <row r="39" spans="1:14" x14ac:dyDescent="0.2">
      <c r="A39" t="s">
        <v>46</v>
      </c>
      <c r="B39" s="2"/>
      <c r="C39" s="1"/>
      <c r="D39" s="1"/>
      <c r="E39" s="1"/>
      <c r="F39" s="1">
        <v>0</v>
      </c>
      <c r="G39" s="1">
        <v>0</v>
      </c>
      <c r="H39" s="1">
        <v>544759</v>
      </c>
      <c r="I39" s="1">
        <v>650650</v>
      </c>
      <c r="J39" s="1"/>
      <c r="K39" s="1"/>
      <c r="L39" s="1"/>
      <c r="M39" s="1"/>
      <c r="N39" s="1">
        <f t="shared" si="0"/>
        <v>1195409</v>
      </c>
    </row>
    <row r="40" spans="1:14" x14ac:dyDescent="0.2">
      <c r="A40" t="s">
        <v>47</v>
      </c>
      <c r="B40" s="2"/>
      <c r="C40" s="1"/>
      <c r="D40" s="1"/>
      <c r="E40" s="1"/>
      <c r="F40" s="1">
        <v>0</v>
      </c>
      <c r="G40" s="1">
        <v>0</v>
      </c>
      <c r="H40" s="1">
        <v>765713</v>
      </c>
      <c r="I40" s="1">
        <v>1664650</v>
      </c>
      <c r="J40" s="1"/>
      <c r="K40" s="1"/>
      <c r="L40" s="1"/>
      <c r="M40" s="1"/>
      <c r="N40" s="1">
        <f t="shared" si="0"/>
        <v>2430363</v>
      </c>
    </row>
    <row r="41" spans="1:14" x14ac:dyDescent="0.2">
      <c r="A41" t="s">
        <v>48</v>
      </c>
      <c r="B41" s="3">
        <v>14047534</v>
      </c>
      <c r="C41" s="1"/>
      <c r="D41" s="1"/>
      <c r="E41" s="1"/>
      <c r="F41" s="1">
        <v>173000</v>
      </c>
      <c r="G41" s="1">
        <v>0</v>
      </c>
      <c r="H41" s="1">
        <v>2753204</v>
      </c>
      <c r="I41" s="1">
        <v>2670200</v>
      </c>
      <c r="J41" s="1"/>
      <c r="K41" s="1">
        <v>87569</v>
      </c>
      <c r="L41" s="1"/>
      <c r="M41" s="1">
        <v>91675</v>
      </c>
      <c r="N41" s="1">
        <f t="shared" si="0"/>
        <v>19823182</v>
      </c>
    </row>
    <row r="42" spans="1:14" x14ac:dyDescent="0.2">
      <c r="A42" t="s">
        <v>49</v>
      </c>
      <c r="B42" s="2">
        <v>56000000</v>
      </c>
      <c r="C42" s="1"/>
      <c r="D42" s="1"/>
      <c r="E42" s="1"/>
      <c r="F42" s="1">
        <v>1441246</v>
      </c>
      <c r="G42" s="1">
        <v>0</v>
      </c>
      <c r="H42" s="1">
        <v>1930815</v>
      </c>
      <c r="I42" s="1">
        <v>2112500</v>
      </c>
      <c r="J42" s="1"/>
      <c r="K42" s="1"/>
      <c r="L42" s="1"/>
      <c r="M42" s="1">
        <v>324660</v>
      </c>
      <c r="N42" s="1">
        <f t="shared" si="0"/>
        <v>61809221</v>
      </c>
    </row>
    <row r="43" spans="1:14" x14ac:dyDescent="0.2">
      <c r="A43" t="s">
        <v>50</v>
      </c>
      <c r="B43" s="2">
        <v>470000</v>
      </c>
      <c r="C43" s="1"/>
      <c r="D43" s="1"/>
      <c r="E43" s="1"/>
      <c r="F43" s="1">
        <v>687975</v>
      </c>
      <c r="G43" s="1">
        <v>1035000</v>
      </c>
      <c r="H43" s="1">
        <v>1487277</v>
      </c>
      <c r="I43" s="1">
        <v>1183000</v>
      </c>
      <c r="J43" s="1">
        <v>20000</v>
      </c>
      <c r="K43" s="1"/>
      <c r="L43" s="1"/>
      <c r="M43" s="1">
        <v>0</v>
      </c>
      <c r="N43" s="1">
        <f t="shared" si="0"/>
        <v>4883252</v>
      </c>
    </row>
    <row r="44" spans="1:14" x14ac:dyDescent="0.2">
      <c r="A44" t="s">
        <v>51</v>
      </c>
      <c r="B44" s="2"/>
      <c r="C44" s="1"/>
      <c r="D44" s="1"/>
      <c r="E44" s="1"/>
      <c r="F44" s="1">
        <v>0</v>
      </c>
      <c r="G44" s="1">
        <v>0</v>
      </c>
      <c r="H44" s="1">
        <v>2751486</v>
      </c>
      <c r="I44" s="1">
        <v>3202550</v>
      </c>
      <c r="J44" s="1"/>
      <c r="K44" s="1"/>
      <c r="L44" s="1"/>
      <c r="M44" s="1">
        <v>200000</v>
      </c>
      <c r="N44" s="1">
        <f t="shared" si="0"/>
        <v>6154036</v>
      </c>
    </row>
    <row r="45" spans="1:14" x14ac:dyDescent="0.2">
      <c r="A45" t="s">
        <v>52</v>
      </c>
      <c r="B45" s="2">
        <v>8527000</v>
      </c>
      <c r="C45" s="1"/>
      <c r="D45" s="1"/>
      <c r="E45" s="1"/>
      <c r="F45" s="1">
        <v>0</v>
      </c>
      <c r="G45" s="1">
        <v>776400</v>
      </c>
      <c r="H45" s="1">
        <v>4023642</v>
      </c>
      <c r="I45" s="1">
        <v>6422000</v>
      </c>
      <c r="J45" s="1"/>
      <c r="K45" s="1">
        <v>6581</v>
      </c>
      <c r="L45" s="1"/>
      <c r="M45" s="1">
        <v>0</v>
      </c>
      <c r="N45" s="1">
        <f t="shared" si="0"/>
        <v>19755623</v>
      </c>
    </row>
    <row r="46" spans="1:14" x14ac:dyDescent="0.2">
      <c r="A46" t="s">
        <v>53</v>
      </c>
      <c r="B46" s="1"/>
      <c r="C46" s="1"/>
      <c r="D46" s="1"/>
      <c r="E46" s="1"/>
      <c r="F46" s="1">
        <v>0</v>
      </c>
      <c r="G46" s="1">
        <v>0</v>
      </c>
      <c r="H46" s="1">
        <v>958564</v>
      </c>
      <c r="I46" s="1">
        <v>625300</v>
      </c>
      <c r="J46" s="1"/>
      <c r="K46" s="1"/>
      <c r="L46" s="1"/>
      <c r="M46" s="1">
        <v>0</v>
      </c>
      <c r="N46" s="1">
        <f t="shared" si="0"/>
        <v>1583864</v>
      </c>
    </row>
    <row r="47" spans="1:14" x14ac:dyDescent="0.2">
      <c r="A47" t="s">
        <v>54</v>
      </c>
      <c r="B47" s="2">
        <v>180000</v>
      </c>
      <c r="C47" s="1"/>
      <c r="D47" s="1"/>
      <c r="E47" s="1"/>
      <c r="F47" s="1">
        <v>170000</v>
      </c>
      <c r="G47" s="1">
        <v>0</v>
      </c>
      <c r="H47" s="1">
        <v>2416207</v>
      </c>
      <c r="I47" s="1">
        <v>2458950</v>
      </c>
      <c r="J47" s="1"/>
      <c r="K47" s="1"/>
      <c r="L47" s="1"/>
      <c r="M47" s="1"/>
      <c r="N47" s="1">
        <f t="shared" si="0"/>
        <v>5225157</v>
      </c>
    </row>
    <row r="48" spans="1:14" x14ac:dyDescent="0.2">
      <c r="A48" t="s">
        <v>55</v>
      </c>
      <c r="B48" s="1"/>
      <c r="C48" s="1"/>
      <c r="D48" s="1"/>
      <c r="E48" s="1"/>
      <c r="F48" s="1">
        <v>0</v>
      </c>
      <c r="G48" s="1">
        <v>58000</v>
      </c>
      <c r="H48" s="1">
        <v>176216</v>
      </c>
      <c r="I48" s="1">
        <v>0</v>
      </c>
      <c r="J48" s="1"/>
      <c r="K48" s="1"/>
      <c r="L48" s="1"/>
      <c r="M48" s="1"/>
      <c r="N48" s="1">
        <f t="shared" si="0"/>
        <v>234216</v>
      </c>
    </row>
    <row r="49" spans="1:14" x14ac:dyDescent="0.2">
      <c r="A49" t="s">
        <v>56</v>
      </c>
      <c r="B49" s="1"/>
      <c r="C49" s="1"/>
      <c r="D49" s="1"/>
      <c r="E49" s="1"/>
      <c r="F49" s="1">
        <v>0</v>
      </c>
      <c r="G49" s="1">
        <v>277450</v>
      </c>
      <c r="H49" s="1">
        <v>596860</v>
      </c>
      <c r="I49" s="1">
        <v>25350</v>
      </c>
      <c r="J49" s="1"/>
      <c r="K49" s="1"/>
      <c r="L49" s="1"/>
      <c r="M49" s="1">
        <v>3600</v>
      </c>
      <c r="N49" s="1">
        <f t="shared" si="0"/>
        <v>903260</v>
      </c>
    </row>
    <row r="50" spans="1:14" x14ac:dyDescent="0.2">
      <c r="A50" t="s">
        <v>57</v>
      </c>
      <c r="B50" s="1"/>
      <c r="C50" s="1"/>
      <c r="D50" s="1"/>
      <c r="E50" s="1"/>
      <c r="F50" s="1">
        <v>0</v>
      </c>
      <c r="G50" s="1">
        <v>0</v>
      </c>
      <c r="H50" s="1">
        <v>646234</v>
      </c>
      <c r="I50" s="1">
        <v>0</v>
      </c>
      <c r="J50" s="1">
        <v>622999</v>
      </c>
      <c r="K50" s="1"/>
      <c r="L50" s="1">
        <v>126000</v>
      </c>
      <c r="M50" s="1"/>
      <c r="N50" s="1">
        <f t="shared" si="0"/>
        <v>1395233</v>
      </c>
    </row>
    <row r="51" spans="1:14" x14ac:dyDescent="0.2">
      <c r="A51" t="s">
        <v>58</v>
      </c>
      <c r="B51" s="2">
        <v>2800000</v>
      </c>
      <c r="C51" s="1"/>
      <c r="D51" s="1"/>
      <c r="E51" s="1"/>
      <c r="F51" s="1">
        <v>0</v>
      </c>
      <c r="G51" s="1">
        <v>0</v>
      </c>
      <c r="H51" s="1">
        <v>1745515</v>
      </c>
      <c r="I51" s="1">
        <v>2053350</v>
      </c>
      <c r="J51" s="1"/>
      <c r="K51" s="1">
        <v>6000</v>
      </c>
      <c r="L51" s="1"/>
      <c r="M51" s="1">
        <v>0</v>
      </c>
      <c r="N51" s="1">
        <f t="shared" si="0"/>
        <v>6604865</v>
      </c>
    </row>
    <row r="52" spans="1:14" x14ac:dyDescent="0.2">
      <c r="A52" t="s">
        <v>59</v>
      </c>
      <c r="B52" s="2">
        <v>10000</v>
      </c>
      <c r="C52" s="1"/>
      <c r="D52" s="1"/>
      <c r="E52" s="1"/>
      <c r="F52" s="1">
        <v>0</v>
      </c>
      <c r="G52" s="1">
        <v>0</v>
      </c>
      <c r="H52" s="1">
        <v>1009798</v>
      </c>
      <c r="I52" s="1">
        <v>752050</v>
      </c>
      <c r="J52" s="1"/>
      <c r="K52" s="1"/>
      <c r="L52" s="1"/>
      <c r="M52" s="1"/>
      <c r="N52" s="1">
        <f t="shared" si="0"/>
        <v>1771848</v>
      </c>
    </row>
    <row r="53" spans="1:14" x14ac:dyDescent="0.2">
      <c r="A53" t="s">
        <v>60</v>
      </c>
      <c r="B53" s="2">
        <v>3000000</v>
      </c>
      <c r="C53" s="1"/>
      <c r="D53" s="1"/>
      <c r="E53" s="1"/>
      <c r="F53" s="1">
        <v>1080000</v>
      </c>
      <c r="G53" s="1">
        <v>115000</v>
      </c>
      <c r="H53" s="1">
        <v>97011000</v>
      </c>
      <c r="I53" s="1">
        <v>14348100</v>
      </c>
      <c r="J53" s="1"/>
      <c r="K53" s="1">
        <v>983000</v>
      </c>
      <c r="L53" s="1">
        <v>16800000</v>
      </c>
      <c r="M53" s="1">
        <v>615468</v>
      </c>
      <c r="N53" s="1">
        <f t="shared" si="0"/>
        <v>133952568</v>
      </c>
    </row>
    <row r="54" spans="1:14" x14ac:dyDescent="0.2">
      <c r="A54" t="s">
        <v>61</v>
      </c>
      <c r="B54" s="2">
        <v>12145674</v>
      </c>
      <c r="C54" s="1"/>
      <c r="D54" s="1"/>
      <c r="E54" s="1"/>
      <c r="F54" s="1">
        <v>0</v>
      </c>
      <c r="G54" s="1">
        <v>0</v>
      </c>
      <c r="H54" s="1">
        <v>390465</v>
      </c>
      <c r="I54" s="1">
        <v>0</v>
      </c>
      <c r="J54" s="1"/>
      <c r="K54" s="1"/>
      <c r="L54" s="1"/>
      <c r="M54" s="1">
        <v>0</v>
      </c>
      <c r="N54" s="1">
        <f t="shared" si="0"/>
        <v>12536139</v>
      </c>
    </row>
    <row r="55" spans="1:14" x14ac:dyDescent="0.2">
      <c r="A55" t="s">
        <v>62</v>
      </c>
      <c r="B55" s="1"/>
      <c r="C55" s="1"/>
      <c r="D55" s="1"/>
      <c r="E55" s="1"/>
      <c r="F55" s="1">
        <v>0</v>
      </c>
      <c r="G55" s="1">
        <v>0</v>
      </c>
      <c r="H55" s="1"/>
      <c r="I55" s="1">
        <v>0</v>
      </c>
      <c r="J55" s="1"/>
      <c r="K55" s="1"/>
      <c r="L55" s="1"/>
      <c r="M55" s="1"/>
      <c r="N55" s="1">
        <f t="shared" si="0"/>
        <v>0</v>
      </c>
    </row>
    <row r="56" spans="1:14" x14ac:dyDescent="0.2">
      <c r="A56" t="s">
        <v>63</v>
      </c>
      <c r="B56" s="1"/>
      <c r="C56" s="1"/>
      <c r="D56" s="2">
        <v>1510781</v>
      </c>
      <c r="E56" s="1"/>
      <c r="F56" s="1">
        <v>0</v>
      </c>
      <c r="G56" s="1">
        <v>0</v>
      </c>
      <c r="H56" s="1">
        <v>3483316</v>
      </c>
      <c r="I56" s="1">
        <v>3337750</v>
      </c>
      <c r="J56" s="1"/>
      <c r="K56" s="1"/>
      <c r="L56" s="1"/>
      <c r="M56" s="1">
        <v>171115</v>
      </c>
      <c r="N56" s="1">
        <f t="shared" si="0"/>
        <v>8502962</v>
      </c>
    </row>
    <row r="57" spans="1:14" x14ac:dyDescent="0.2">
      <c r="A57" t="s">
        <v>64</v>
      </c>
      <c r="B57" s="1"/>
      <c r="C57" s="1"/>
      <c r="D57" s="1"/>
      <c r="E57" s="1"/>
      <c r="F57" s="1">
        <v>496908</v>
      </c>
      <c r="G57" s="1">
        <v>0</v>
      </c>
      <c r="H57" s="1">
        <v>4658219</v>
      </c>
      <c r="I57" s="1">
        <v>11154000</v>
      </c>
      <c r="J57" s="1"/>
      <c r="K57" s="1">
        <v>16000</v>
      </c>
      <c r="L57" s="1"/>
      <c r="M57" s="1">
        <v>738399</v>
      </c>
      <c r="N57" s="1">
        <f t="shared" si="0"/>
        <v>17063526</v>
      </c>
    </row>
    <row r="58" spans="1:14" x14ac:dyDescent="0.2">
      <c r="A58" t="s">
        <v>65</v>
      </c>
      <c r="B58" s="1"/>
      <c r="C58" s="1"/>
      <c r="D58" s="1"/>
      <c r="E58" s="1"/>
      <c r="F58" s="1">
        <v>0</v>
      </c>
      <c r="G58" s="1">
        <v>130000</v>
      </c>
      <c r="H58" s="1">
        <v>2231511</v>
      </c>
      <c r="I58" s="1">
        <v>1132300</v>
      </c>
      <c r="J58" s="1">
        <v>111500</v>
      </c>
      <c r="K58" s="1"/>
      <c r="L58" s="1"/>
      <c r="M58" s="1"/>
      <c r="N58" s="1">
        <f t="shared" si="0"/>
        <v>3605311</v>
      </c>
    </row>
    <row r="59" spans="1:14" x14ac:dyDescent="0.2">
      <c r="A59" t="s">
        <v>66</v>
      </c>
      <c r="B59" s="1"/>
      <c r="C59" s="1"/>
      <c r="D59" s="1"/>
      <c r="E59" s="1"/>
      <c r="F59" s="1">
        <v>0</v>
      </c>
      <c r="G59" s="1">
        <v>0</v>
      </c>
      <c r="H59" s="1">
        <v>1707000</v>
      </c>
      <c r="I59" s="1">
        <v>1039350</v>
      </c>
      <c r="J59" s="1"/>
      <c r="K59" s="1"/>
      <c r="L59" s="1"/>
      <c r="M59" s="1">
        <v>0</v>
      </c>
      <c r="N59" s="1">
        <f t="shared" si="0"/>
        <v>2746350</v>
      </c>
    </row>
    <row r="60" spans="1:14" x14ac:dyDescent="0.2">
      <c r="A60" t="s">
        <v>67</v>
      </c>
      <c r="B60" s="1"/>
      <c r="C60" s="1"/>
      <c r="D60" s="1"/>
      <c r="E60" s="1"/>
      <c r="F60" s="1">
        <v>0</v>
      </c>
      <c r="G60" s="1">
        <v>0</v>
      </c>
      <c r="H60" s="1">
        <v>350307</v>
      </c>
      <c r="I60" s="1">
        <v>8450</v>
      </c>
      <c r="J60" s="1"/>
      <c r="K60" s="1">
        <v>9300</v>
      </c>
      <c r="L60" s="1"/>
      <c r="M60" s="1"/>
      <c r="N60" s="1">
        <f t="shared" si="0"/>
        <v>368057</v>
      </c>
    </row>
    <row r="61" spans="1:14" x14ac:dyDescent="0.2">
      <c r="A61" t="s">
        <v>68</v>
      </c>
      <c r="B61" s="2">
        <v>3000000</v>
      </c>
      <c r="C61" s="1"/>
      <c r="D61" s="2">
        <v>2900000</v>
      </c>
      <c r="E61" s="1"/>
      <c r="F61" s="1">
        <v>0</v>
      </c>
      <c r="G61" s="1">
        <v>0</v>
      </c>
      <c r="H61" s="1">
        <v>240621</v>
      </c>
      <c r="I61" s="1">
        <v>101400</v>
      </c>
      <c r="J61" s="1">
        <v>15000</v>
      </c>
      <c r="K61" s="1"/>
      <c r="L61" s="1"/>
      <c r="M61" s="1"/>
      <c r="N61" s="1">
        <f t="shared" si="0"/>
        <v>6257021</v>
      </c>
    </row>
    <row r="62" spans="1:14" x14ac:dyDescent="0.2">
      <c r="A62" t="s">
        <v>69</v>
      </c>
      <c r="B62" s="2"/>
      <c r="C62" s="1"/>
      <c r="D62" s="1"/>
      <c r="E62" s="1"/>
      <c r="F62" s="1">
        <v>1803658</v>
      </c>
      <c r="G62" s="1">
        <v>2545923</v>
      </c>
      <c r="H62" s="1">
        <v>22773461</v>
      </c>
      <c r="I62" s="1">
        <v>4850300</v>
      </c>
      <c r="J62" s="1">
        <v>375000</v>
      </c>
      <c r="K62" s="1">
        <v>1613591</v>
      </c>
      <c r="L62" s="1"/>
      <c r="M62" s="1">
        <v>0</v>
      </c>
      <c r="N62" s="1">
        <f t="shared" si="0"/>
        <v>33961933</v>
      </c>
    </row>
    <row r="63" spans="1:14" x14ac:dyDescent="0.2">
      <c r="A63" t="s">
        <v>70</v>
      </c>
      <c r="B63" s="1"/>
      <c r="C63" s="1"/>
      <c r="D63" s="2">
        <v>20000000</v>
      </c>
      <c r="E63" s="1"/>
      <c r="F63" s="1">
        <v>0</v>
      </c>
      <c r="G63" s="1">
        <v>0</v>
      </c>
      <c r="H63" s="1"/>
      <c r="I63" s="1">
        <v>0</v>
      </c>
      <c r="J63" s="1"/>
      <c r="K63" s="1"/>
      <c r="L63" s="1"/>
      <c r="M63" s="1"/>
      <c r="N63" s="1">
        <f t="shared" si="0"/>
        <v>20000000</v>
      </c>
    </row>
    <row r="64" spans="1:14" x14ac:dyDescent="0.2">
      <c r="A64" t="s">
        <v>71</v>
      </c>
      <c r="B64" s="1"/>
      <c r="C64" s="1"/>
      <c r="D64" s="1"/>
      <c r="E64" s="1"/>
      <c r="F64" s="1">
        <v>14990</v>
      </c>
      <c r="G64" s="1">
        <v>0</v>
      </c>
      <c r="H64" s="1">
        <v>4615866</v>
      </c>
      <c r="I64" s="1">
        <v>1546350</v>
      </c>
      <c r="J64" s="1"/>
      <c r="K64" s="1"/>
      <c r="L64" s="1">
        <v>11445</v>
      </c>
      <c r="M64" s="1"/>
      <c r="N64" s="1">
        <f t="shared" si="0"/>
        <v>6188651</v>
      </c>
    </row>
    <row r="65" spans="1:14" x14ac:dyDescent="0.2">
      <c r="A65" t="s">
        <v>72</v>
      </c>
      <c r="B65" s="2">
        <v>1200000</v>
      </c>
      <c r="C65" s="1"/>
      <c r="D65" s="1"/>
      <c r="E65" s="1"/>
      <c r="F65" s="1">
        <v>0</v>
      </c>
      <c r="G65" s="1">
        <v>0</v>
      </c>
      <c r="H65" s="1">
        <v>1086367</v>
      </c>
      <c r="I65" s="1">
        <v>1208350</v>
      </c>
      <c r="J65" s="1"/>
      <c r="K65" s="1"/>
      <c r="L65" s="1"/>
      <c r="M65" s="1"/>
      <c r="N65" s="1">
        <f t="shared" si="0"/>
        <v>3494717</v>
      </c>
    </row>
    <row r="66" spans="1:14" x14ac:dyDescent="0.2">
      <c r="A66" t="s">
        <v>73</v>
      </c>
      <c r="B66" s="2">
        <v>2389623</v>
      </c>
      <c r="C66" s="1"/>
      <c r="D66" s="1"/>
      <c r="E66" s="1"/>
      <c r="F66" s="1">
        <v>0</v>
      </c>
      <c r="G66" s="1">
        <v>35000</v>
      </c>
      <c r="H66" s="1">
        <v>239149</v>
      </c>
      <c r="I66" s="1">
        <v>126750</v>
      </c>
      <c r="J66" s="1"/>
      <c r="K66" s="1"/>
      <c r="L66" s="1"/>
      <c r="M66" s="1"/>
      <c r="N66" s="1">
        <f t="shared" si="0"/>
        <v>2790522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2" ma:contentTypeDescription="Create a new document." ma:contentTypeScope="" ma:versionID="7947d0dcda4c23637e3703c18aa21ae2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c25de9fa0359bf2fd36b5590224a6524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4BE452-B2B5-4B07-8006-2563C4FCE514}"/>
</file>

<file path=customXml/itemProps2.xml><?xml version="1.0" encoding="utf-8"?>
<ds:datastoreItem xmlns:ds="http://schemas.openxmlformats.org/officeDocument/2006/customXml" ds:itemID="{0506F48C-6497-4FFB-9CE6-978D789B27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2019-04-18T20:58:04Z</dcterms:created>
  <dcterms:modified xsi:type="dcterms:W3CDTF">2019-05-02T16:28:18Z</dcterms:modified>
</cp:coreProperties>
</file>