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25/GOALs Summary Tables- CDC Accomplishments in 2024/"/>
    </mc:Choice>
  </mc:AlternateContent>
  <xr:revisionPtr revIDLastSave="416" documentId="8_{75989C87-25C8-4054-B28F-38ED41485C32}" xr6:coauthVersionLast="47" xr6:coauthVersionMax="47" xr10:uidLastSave="{C14D9E2E-1125-4B6C-8FF1-E5C2A004FEE0}"/>
  <bookViews>
    <workbookView xWindow="28680" yWindow="-120" windowWidth="29040" windowHeight="15720" xr2:uid="{28991CD0-D8B5-EB41-81AB-2835C4F83019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  <c r="D35" i="1"/>
  <c r="E35" i="1"/>
  <c r="F35" i="1"/>
  <c r="G35" i="1"/>
  <c r="B35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</calcChain>
</file>

<file path=xl/sharedStrings.xml><?xml version="1.0" encoding="utf-8"?>
<sst xmlns="http://schemas.openxmlformats.org/spreadsheetml/2006/main" count="42" uniqueCount="42">
  <si>
    <t>GOALs Survey: Homes Summary</t>
  </si>
  <si>
    <t>CDC Achievements in Calendar Year 2024</t>
  </si>
  <si>
    <t># of Units Created in Housing-Only Projects</t>
  </si>
  <si>
    <t># of Units Created in Mixed-Use Projects</t>
  </si>
  <si>
    <t># of Units Improved by Home Improvement Loans</t>
  </si>
  <si>
    <t># of Units Where Lead Paint was Abated</t>
  </si>
  <si>
    <t># of Units Under Receivership</t>
  </si>
  <si>
    <t># of Units Provided Development Consulting or Construction Management Services</t>
  </si>
  <si>
    <t>Total # of Homes Created or Preserved</t>
  </si>
  <si>
    <t>Allston Brighton CDC</t>
  </si>
  <si>
    <t>Boston Neighborhood CLT</t>
  </si>
  <si>
    <t>CDC of South Berkshire</t>
  </si>
  <si>
    <t>Chinatown CLT</t>
  </si>
  <si>
    <t>Codman Square NDC</t>
  </si>
  <si>
    <t>Community Teamwork</t>
  </si>
  <si>
    <t>Dorchester Bay EDC</t>
  </si>
  <si>
    <t>Dudley Neighbors Inc</t>
  </si>
  <si>
    <t>Fenway CDC</t>
  </si>
  <si>
    <t>Harborlight Homes</t>
  </si>
  <si>
    <t>Hilltown CDC</t>
  </si>
  <si>
    <t>Homeowners Rehab</t>
  </si>
  <si>
    <t>Housing Assistance Corp</t>
  </si>
  <si>
    <t>Housing Corporation of Arlington</t>
  </si>
  <si>
    <t>Housing Nantucket</t>
  </si>
  <si>
    <t>Island Housing Trust</t>
  </si>
  <si>
    <t>Just a Start</t>
  </si>
  <si>
    <t>Lawrence Community Works</t>
  </si>
  <si>
    <t>Metro West Collaborative Development</t>
  </si>
  <si>
    <t>Nectar Community Investments</t>
  </si>
  <si>
    <t>Neighborhood of Affordable Housing</t>
  </si>
  <si>
    <t>NeighborWorks Housing Solutions</t>
  </si>
  <si>
    <t>NewVue Communities</t>
  </si>
  <si>
    <t>OneHolyoke CDC</t>
  </si>
  <si>
    <t>Revitalize CDC</t>
  </si>
  <si>
    <t>South Middlesex Opportunity Corp</t>
  </si>
  <si>
    <t>The Neighborhood Developers</t>
  </si>
  <si>
    <t>Urban Edge</t>
  </si>
  <si>
    <t>Valley Community Development</t>
  </si>
  <si>
    <t>Way Finders</t>
  </si>
  <si>
    <t>Worcester Community Housing Resources</t>
  </si>
  <si>
    <t>TOTALS</t>
  </si>
  <si>
    <t>CDC Member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</si>
</sst>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Calibri"/>
      <scheme val="minor"/>
    </font>
    <font>
      <sz val="10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5" fillId="0" borderId="0" applyFont="0" applyFill="0" applyBorder="0" applyAlignment="0" applyProtection="0"/>
  </cellStyleXfs>
  <cellXfs count="12">
    <xf numFmtId="0" fontId="0" fillId="0" borderId="0" xfId="0"/>
    <xf numFmtId="164" fontId="0" fillId="0" borderId="0" xfId="0" applyNumberFormat="1"/>
    <xf numFmtId="164" fontId="2" fillId="0" borderId="0" xfId="0" applyNumberFormat="1" applyFont="1"/>
    <xf numFmtId="0" fontId="3" fillId="0" borderId="0" xfId="0" applyFont="1" applyAlignment="1">
      <alignment wrapText="1"/>
    </xf>
    <xf numFmtId="165" fontId="0" fillId="0" borderId="0" xfId="1" applyNumberFormat="1" applyFont="1" applyBorder="1"/>
    <xf numFmtId="165" fontId="0" fillId="2" borderId="1" xfId="1" applyNumberFormat="1" applyFont="1" applyFill="1" applyBorder="1"/>
    <xf numFmtId="165" fontId="0" fillId="0" borderId="1" xfId="1" applyNumberFormat="1" applyFont="1" applyBorder="1"/>
    <xf numFmtId="164" fontId="6" fillId="3" borderId="0" xfId="0" applyNumberFormat="1" applyFont="1" applyFill="1" applyAlignment="1">
      <alignment wrapText="1"/>
    </xf>
    <xf numFmtId="0" fontId="6" fillId="3" borderId="0" xfId="0" applyFont="1" applyFill="1" applyAlignment="1">
      <alignment wrapText="1"/>
    </xf>
    <xf numFmtId="0" fontId="7" fillId="0" borderId="0" xfId="0" applyFont="1" applyAlignment="1">
      <alignment wrapText="1"/>
    </xf>
    <xf numFmtId="165" fontId="0" fillId="0" borderId="1" xfId="1" applyNumberFormat="1" applyFont="1" applyFill="1" applyBorder="1"/>
    <xf numFmtId="165" fontId="0" fillId="0" borderId="0" xfId="0" applyNumberFormat="1"/>
  </cellXfs>
  <cellStyles count="4">
    <cellStyle name="Comma" xfId="1" builtinId="3"/>
    <cellStyle name="Comma 2" xfId="3" xr:uid="{4B1E6707-ED42-40BD-9B44-8C769A868EB9}"/>
    <cellStyle name="Normal" xfId="0" builtinId="0"/>
    <cellStyle name="Normal 2" xfId="2" xr:uid="{BA0FF07E-4761-4C33-98D3-9CB5FE1B69CA}"/>
  </cellStyles>
  <dxfs count="5"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6A2AAC8-F6D2-4E73-81D9-0FFE83A05EB9}" name="Table1" displayName="Table1" ref="A3:H35" totalsRowCount="1" headerRowDxfId="4" tableBorderDxfId="3">
  <autoFilter ref="A3:H34" xr:uid="{86A2AAC8-F6D2-4E73-81D9-0FFE83A05EB9}"/>
  <tableColumns count="8">
    <tableColumn id="1" xr3:uid="{AC11DF60-397A-4C87-9B61-4DA0B5145F0D}" name="CDC Member" totalsRowLabel="TOTALS"/>
    <tableColumn id="2" xr3:uid="{FE603AF0-8ADD-4413-8A38-D29EFE5A46D9}" name="# of Units Created in Housing-Only Projects" totalsRowFunction="sum" totalsRowDxfId="2"/>
    <tableColumn id="3" xr3:uid="{A8B3B654-73D4-4FAC-A0E5-0D2794FD43C6}" name="# of Units Created in Mixed-Use Projects" totalsRowFunction="custom">
      <totalsRowFormula>SUBTOTAL(109,Table1['# of Units Created in Mixed-Use Projects])</totalsRowFormula>
    </tableColumn>
    <tableColumn id="4" xr3:uid="{50C609B6-EB8A-4A5D-915C-F06E34664AD9}" name="# of Units Improved by Home Improvement Loans" totalsRowFunction="custom">
      <totalsRowFormula>SUBTOTAL(109,Table1['# of Units Improved by Home Improvement Loans])</totalsRowFormula>
    </tableColumn>
    <tableColumn id="5" xr3:uid="{7DE6FE19-817D-448D-A1C1-B7BA0008B2CA}" name="# of Units Where Lead Paint was Abated" totalsRowFunction="custom">
      <totalsRowFormula>SUBTOTAL(109,Table1['# of Units Where Lead Paint was Abated])</totalsRowFormula>
    </tableColumn>
    <tableColumn id="6" xr3:uid="{844EEA1C-2C59-4E40-83C5-2459341F7715}" name="# of Units Under Receivership" totalsRowFunction="custom">
      <totalsRowFormula>SUBTOTAL(109,Table1['# of Units Under Receivership])</totalsRowFormula>
    </tableColumn>
    <tableColumn id="7" xr3:uid="{BFF5739E-2AD0-4359-AAF9-A3EF1606AE8A}" name="# of Units Provided Development Consulting or Construction Management Services" totalsRowFunction="custom">
      <totalsRowFormula>SUBTOTAL(109,Table1['# of Units Provided Development Consulting or Construction Management Services])</totalsRowFormula>
    </tableColumn>
    <tableColumn id="8" xr3:uid="{83AF3FA2-3111-43A2-93EF-DD824178EF34}" name="Total # of Homes Created or Preserved" totalsRowFunction="sum" dataDxfId="1" totalsRowDxfId="0">
      <calculatedColumnFormula>SUM(Table1[[#This Row],['# of Units Created in Housing-Only Projects]:['# of Units Provided Development Consulting or Construction Management Services]])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327A5-01F5-A546-9A57-A48A29DFD3C8}">
  <dimension ref="A1:K59"/>
  <sheetViews>
    <sheetView tabSelected="1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L13" sqref="L13"/>
    </sheetView>
  </sheetViews>
  <sheetFormatPr defaultColWidth="11" defaultRowHeight="15.5" x14ac:dyDescent="0.35"/>
  <cols>
    <col min="1" max="1" width="48.25" style="1" customWidth="1"/>
    <col min="2" max="6" width="16.58203125" customWidth="1"/>
    <col min="7" max="7" width="23.75" customWidth="1"/>
    <col min="8" max="8" width="19.83203125" customWidth="1"/>
  </cols>
  <sheetData>
    <row r="1" spans="1:8" x14ac:dyDescent="0.35">
      <c r="A1" s="2" t="s">
        <v>0</v>
      </c>
    </row>
    <row r="2" spans="1:8" x14ac:dyDescent="0.35">
      <c r="A2" s="1" t="s">
        <v>1</v>
      </c>
    </row>
    <row r="3" spans="1:8" ht="77.5" x14ac:dyDescent="0.35">
      <c r="A3" s="7" t="s">
        <v>41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</row>
    <row r="4" spans="1:8" x14ac:dyDescent="0.35">
      <c r="A4" s="9" t="s">
        <v>9</v>
      </c>
      <c r="B4" s="5">
        <v>33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f>SUM(Table1[[#This Row],['# of Units Created in Housing-Only Projects]:['# of Units Provided Development Consulting or Construction Management Services]])</f>
        <v>33</v>
      </c>
    </row>
    <row r="5" spans="1:8" x14ac:dyDescent="0.35">
      <c r="A5" s="9" t="s">
        <v>10</v>
      </c>
      <c r="B5" s="10">
        <v>2</v>
      </c>
      <c r="C5" s="10">
        <v>0</v>
      </c>
      <c r="D5" s="10">
        <v>0</v>
      </c>
      <c r="E5" s="10">
        <v>0</v>
      </c>
      <c r="F5" s="10">
        <v>0</v>
      </c>
      <c r="G5" s="10">
        <v>0</v>
      </c>
      <c r="H5" s="10">
        <f>SUM(Table1[[#This Row],['# of Units Created in Housing-Only Projects]:['# of Units Provided Development Consulting or Construction Management Services]])</f>
        <v>2</v>
      </c>
    </row>
    <row r="6" spans="1:8" x14ac:dyDescent="0.35">
      <c r="A6" s="9" t="s">
        <v>11</v>
      </c>
      <c r="B6" s="5">
        <v>0</v>
      </c>
      <c r="C6" s="5">
        <v>16</v>
      </c>
      <c r="D6" s="5">
        <v>0</v>
      </c>
      <c r="E6" s="5">
        <v>0</v>
      </c>
      <c r="F6" s="5">
        <v>0</v>
      </c>
      <c r="G6" s="5">
        <v>0</v>
      </c>
      <c r="H6" s="5">
        <f>SUM(Table1[[#This Row],['# of Units Created in Housing-Only Projects]:['# of Units Provided Development Consulting or Construction Management Services]])</f>
        <v>16</v>
      </c>
    </row>
    <row r="7" spans="1:8" x14ac:dyDescent="0.35">
      <c r="A7" s="9" t="s">
        <v>12</v>
      </c>
      <c r="B7" s="10">
        <v>4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f>SUM(Table1[[#This Row],['# of Units Created in Housing-Only Projects]:['# of Units Provided Development Consulting or Construction Management Services]])</f>
        <v>4</v>
      </c>
    </row>
    <row r="8" spans="1:8" x14ac:dyDescent="0.35">
      <c r="A8" s="9" t="s">
        <v>13</v>
      </c>
      <c r="B8" s="5">
        <v>0</v>
      </c>
      <c r="C8" s="5">
        <v>35</v>
      </c>
      <c r="D8" s="5">
        <v>10</v>
      </c>
      <c r="E8" s="5">
        <v>0</v>
      </c>
      <c r="F8" s="5">
        <v>0</v>
      </c>
      <c r="G8" s="5">
        <v>0</v>
      </c>
      <c r="H8" s="5">
        <f>SUM(Table1[[#This Row],['# of Units Created in Housing-Only Projects]:['# of Units Provided Development Consulting or Construction Management Services]])</f>
        <v>45</v>
      </c>
    </row>
    <row r="9" spans="1:8" x14ac:dyDescent="0.35">
      <c r="A9" s="9" t="s">
        <v>14</v>
      </c>
      <c r="B9" s="10">
        <v>19</v>
      </c>
      <c r="C9" s="10">
        <v>0</v>
      </c>
      <c r="D9" s="10">
        <v>23</v>
      </c>
      <c r="E9" s="10">
        <v>0</v>
      </c>
      <c r="F9" s="10">
        <v>0</v>
      </c>
      <c r="G9" s="10">
        <v>0</v>
      </c>
      <c r="H9" s="10">
        <f>SUM(Table1[[#This Row],['# of Units Created in Housing-Only Projects]:['# of Units Provided Development Consulting or Construction Management Services]])</f>
        <v>42</v>
      </c>
    </row>
    <row r="10" spans="1:8" x14ac:dyDescent="0.35">
      <c r="A10" s="9" t="s">
        <v>15</v>
      </c>
      <c r="B10" s="6">
        <v>43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f>SUM(Table1[[#This Row],['# of Units Created in Housing-Only Projects]:['# of Units Provided Development Consulting or Construction Management Services]])</f>
        <v>43</v>
      </c>
    </row>
    <row r="11" spans="1:8" x14ac:dyDescent="0.35">
      <c r="A11" s="9" t="s">
        <v>16</v>
      </c>
      <c r="B11" s="10">
        <v>5</v>
      </c>
      <c r="C11" s="10">
        <v>0</v>
      </c>
      <c r="D11" s="10">
        <v>9</v>
      </c>
      <c r="E11" s="10">
        <v>0</v>
      </c>
      <c r="F11" s="10">
        <v>0</v>
      </c>
      <c r="G11" s="10">
        <v>0</v>
      </c>
      <c r="H11" s="10">
        <f>SUM(Table1[[#This Row],['# of Units Created in Housing-Only Projects]:['# of Units Provided Development Consulting or Construction Management Services]])</f>
        <v>14</v>
      </c>
    </row>
    <row r="12" spans="1:8" x14ac:dyDescent="0.35">
      <c r="A12" s="9" t="s">
        <v>17</v>
      </c>
      <c r="B12" s="5">
        <v>27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f>SUM(Table1[[#This Row],['# of Units Created in Housing-Only Projects]:['# of Units Provided Development Consulting or Construction Management Services]])</f>
        <v>27</v>
      </c>
    </row>
    <row r="13" spans="1:8" x14ac:dyDescent="0.35">
      <c r="A13" s="9" t="s">
        <v>18</v>
      </c>
      <c r="B13" s="10">
        <v>45</v>
      </c>
      <c r="C13" s="10">
        <v>91</v>
      </c>
      <c r="D13" s="10">
        <v>0</v>
      </c>
      <c r="E13" s="10">
        <v>0</v>
      </c>
      <c r="F13" s="10">
        <v>0</v>
      </c>
      <c r="G13" s="10">
        <v>0</v>
      </c>
      <c r="H13" s="10">
        <f>SUM(Table1[[#This Row],['# of Units Created in Housing-Only Projects]:['# of Units Provided Development Consulting or Construction Management Services]])</f>
        <v>136</v>
      </c>
    </row>
    <row r="14" spans="1:8" x14ac:dyDescent="0.35">
      <c r="A14" s="9" t="s">
        <v>19</v>
      </c>
      <c r="B14" s="5">
        <v>15</v>
      </c>
      <c r="C14" s="5">
        <v>0</v>
      </c>
      <c r="D14" s="5">
        <v>16</v>
      </c>
      <c r="E14" s="5">
        <v>4</v>
      </c>
      <c r="F14" s="5">
        <v>0</v>
      </c>
      <c r="G14" s="5">
        <v>0</v>
      </c>
      <c r="H14" s="5">
        <f>SUM(Table1[[#This Row],['# of Units Created in Housing-Only Projects]:['# of Units Provided Development Consulting or Construction Management Services]])</f>
        <v>35</v>
      </c>
    </row>
    <row r="15" spans="1:8" x14ac:dyDescent="0.35">
      <c r="A15" s="9" t="s">
        <v>20</v>
      </c>
      <c r="B15" s="10">
        <v>12</v>
      </c>
      <c r="C15" s="10">
        <v>0</v>
      </c>
      <c r="D15" s="10">
        <v>6</v>
      </c>
      <c r="E15" s="10">
        <v>0</v>
      </c>
      <c r="F15" s="10">
        <v>0</v>
      </c>
      <c r="G15" s="10">
        <v>0</v>
      </c>
      <c r="H15" s="10">
        <f>SUM(Table1[[#This Row],['# of Units Created in Housing-Only Projects]:['# of Units Provided Development Consulting or Construction Management Services]])</f>
        <v>18</v>
      </c>
    </row>
    <row r="16" spans="1:8" x14ac:dyDescent="0.35">
      <c r="A16" s="9" t="s">
        <v>21</v>
      </c>
      <c r="B16" s="6">
        <v>39</v>
      </c>
      <c r="C16" s="6">
        <v>0</v>
      </c>
      <c r="D16" s="5">
        <v>0</v>
      </c>
      <c r="E16" s="5">
        <v>0</v>
      </c>
      <c r="F16" s="5">
        <v>0</v>
      </c>
      <c r="G16" s="5">
        <v>0</v>
      </c>
      <c r="H16" s="6">
        <f>SUM(Table1[[#This Row],['# of Units Created in Housing-Only Projects]:['# of Units Provided Development Consulting or Construction Management Services]])</f>
        <v>39</v>
      </c>
    </row>
    <row r="17" spans="1:8" x14ac:dyDescent="0.35">
      <c r="A17" s="9" t="s">
        <v>22</v>
      </c>
      <c r="B17" s="10">
        <v>1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f>SUM(Table1[[#This Row],['# of Units Created in Housing-Only Projects]:['# of Units Provided Development Consulting or Construction Management Services]])</f>
        <v>1</v>
      </c>
    </row>
    <row r="18" spans="1:8" x14ac:dyDescent="0.35">
      <c r="A18" s="9" t="s">
        <v>23</v>
      </c>
      <c r="B18" s="6">
        <v>3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f>SUM(Table1[[#This Row],['# of Units Created in Housing-Only Projects]:['# of Units Provided Development Consulting or Construction Management Services]])</f>
        <v>3</v>
      </c>
    </row>
    <row r="19" spans="1:8" x14ac:dyDescent="0.35">
      <c r="A19" s="9" t="s">
        <v>24</v>
      </c>
      <c r="B19" s="10">
        <v>5</v>
      </c>
      <c r="C19" s="10">
        <v>0</v>
      </c>
      <c r="D19" s="10">
        <v>0</v>
      </c>
      <c r="E19" s="10">
        <v>0</v>
      </c>
      <c r="F19" s="10">
        <v>0</v>
      </c>
      <c r="G19" s="10">
        <v>2</v>
      </c>
      <c r="H19" s="10">
        <f>SUM(Table1[[#This Row],['# of Units Created in Housing-Only Projects]:['# of Units Provided Development Consulting or Construction Management Services]])</f>
        <v>7</v>
      </c>
    </row>
    <row r="20" spans="1:8" x14ac:dyDescent="0.35">
      <c r="A20" s="9" t="s">
        <v>25</v>
      </c>
      <c r="B20" s="6">
        <v>0</v>
      </c>
      <c r="C20" s="4">
        <v>24</v>
      </c>
      <c r="D20" s="4">
        <v>8</v>
      </c>
      <c r="E20" s="4">
        <v>1</v>
      </c>
      <c r="F20" s="4">
        <v>0</v>
      </c>
      <c r="G20" s="4">
        <v>0</v>
      </c>
      <c r="H20" s="4">
        <f>SUM(Table1[[#This Row],['# of Units Created in Housing-Only Projects]:['# of Units Provided Development Consulting or Construction Management Services]])</f>
        <v>33</v>
      </c>
    </row>
    <row r="21" spans="1:8" x14ac:dyDescent="0.35">
      <c r="A21" s="9" t="s">
        <v>26</v>
      </c>
      <c r="B21" s="6">
        <v>4</v>
      </c>
      <c r="C21" s="6">
        <v>40</v>
      </c>
      <c r="D21" s="6">
        <v>0</v>
      </c>
      <c r="E21" s="6">
        <v>0</v>
      </c>
      <c r="F21" s="6">
        <v>0</v>
      </c>
      <c r="G21" s="6">
        <v>0</v>
      </c>
      <c r="H21" s="6">
        <f>SUM(Table1[[#This Row],['# of Units Created in Housing-Only Projects]:['# of Units Provided Development Consulting or Construction Management Services]])</f>
        <v>44</v>
      </c>
    </row>
    <row r="22" spans="1:8" x14ac:dyDescent="0.35">
      <c r="A22" s="9" t="s">
        <v>27</v>
      </c>
      <c r="B22" s="5">
        <v>44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f>SUM(Table1[[#This Row],['# of Units Created in Housing-Only Projects]:['# of Units Provided Development Consulting or Construction Management Services]])</f>
        <v>44</v>
      </c>
    </row>
    <row r="23" spans="1:8" x14ac:dyDescent="0.35">
      <c r="A23" s="9" t="s">
        <v>28</v>
      </c>
      <c r="B23" s="10">
        <v>0</v>
      </c>
      <c r="C23" s="10">
        <v>0</v>
      </c>
      <c r="D23" s="10">
        <v>17</v>
      </c>
      <c r="E23" s="10">
        <v>52</v>
      </c>
      <c r="F23" s="10">
        <v>0</v>
      </c>
      <c r="G23" s="10">
        <v>0</v>
      </c>
      <c r="H23" s="10">
        <f>SUM(Table1[[#This Row],['# of Units Created in Housing-Only Projects]:['# of Units Provided Development Consulting or Construction Management Services]])</f>
        <v>69</v>
      </c>
    </row>
    <row r="24" spans="1:8" x14ac:dyDescent="0.35">
      <c r="A24" s="9" t="s">
        <v>29</v>
      </c>
      <c r="B24" s="6">
        <v>38</v>
      </c>
      <c r="C24" s="6">
        <v>0</v>
      </c>
      <c r="D24" s="6">
        <v>2</v>
      </c>
      <c r="E24" s="6">
        <v>0</v>
      </c>
      <c r="F24" s="6">
        <v>0</v>
      </c>
      <c r="G24" s="6">
        <v>0</v>
      </c>
      <c r="H24" s="6">
        <f>SUM(Table1[[#This Row],['# of Units Created in Housing-Only Projects]:['# of Units Provided Development Consulting or Construction Management Services]])</f>
        <v>40</v>
      </c>
    </row>
    <row r="25" spans="1:8" x14ac:dyDescent="0.35">
      <c r="A25" s="9" t="s">
        <v>30</v>
      </c>
      <c r="B25" s="10">
        <v>0</v>
      </c>
      <c r="C25" s="10">
        <v>0</v>
      </c>
      <c r="D25" s="10">
        <v>40</v>
      </c>
      <c r="E25" s="10">
        <v>22</v>
      </c>
      <c r="F25" s="10">
        <v>0</v>
      </c>
      <c r="G25" s="10">
        <v>32</v>
      </c>
      <c r="H25" s="10">
        <f>SUM(Table1[[#This Row],['# of Units Created in Housing-Only Projects]:['# of Units Provided Development Consulting or Construction Management Services]])</f>
        <v>94</v>
      </c>
    </row>
    <row r="26" spans="1:8" x14ac:dyDescent="0.35">
      <c r="A26" s="9" t="s">
        <v>31</v>
      </c>
      <c r="B26" s="6">
        <v>0</v>
      </c>
      <c r="C26" s="6">
        <v>0</v>
      </c>
      <c r="D26" s="6">
        <v>0</v>
      </c>
      <c r="E26" s="6">
        <v>13</v>
      </c>
      <c r="F26" s="6">
        <v>0</v>
      </c>
      <c r="G26" s="6">
        <v>0</v>
      </c>
      <c r="H26" s="6">
        <f>SUM(Table1[[#This Row],['# of Units Created in Housing-Only Projects]:['# of Units Provided Development Consulting or Construction Management Services]])</f>
        <v>13</v>
      </c>
    </row>
    <row r="27" spans="1:8" x14ac:dyDescent="0.35">
      <c r="A27" s="9" t="s">
        <v>32</v>
      </c>
      <c r="B27" s="10">
        <v>0</v>
      </c>
      <c r="C27" s="10">
        <v>0</v>
      </c>
      <c r="D27" s="10">
        <v>5</v>
      </c>
      <c r="E27" s="10">
        <v>0</v>
      </c>
      <c r="F27" s="10">
        <v>2</v>
      </c>
      <c r="G27" s="10">
        <v>0</v>
      </c>
      <c r="H27" s="10">
        <f>SUM(Table1[[#This Row],['# of Units Created in Housing-Only Projects]:['# of Units Provided Development Consulting or Construction Management Services]])</f>
        <v>7</v>
      </c>
    </row>
    <row r="28" spans="1:8" x14ac:dyDescent="0.35">
      <c r="A28" s="9" t="s">
        <v>33</v>
      </c>
      <c r="B28" s="5">
        <v>0</v>
      </c>
      <c r="C28" s="5">
        <v>0</v>
      </c>
      <c r="D28" s="5">
        <v>0</v>
      </c>
      <c r="E28" s="5">
        <v>50</v>
      </c>
      <c r="F28" s="5">
        <v>0</v>
      </c>
      <c r="G28" s="5">
        <v>0</v>
      </c>
      <c r="H28" s="5">
        <f>SUM(Table1[[#This Row],['# of Units Created in Housing-Only Projects]:['# of Units Provided Development Consulting or Construction Management Services]])</f>
        <v>50</v>
      </c>
    </row>
    <row r="29" spans="1:8" x14ac:dyDescent="0.35">
      <c r="A29" s="9" t="s">
        <v>34</v>
      </c>
      <c r="B29" s="10">
        <v>16</v>
      </c>
      <c r="C29" s="10">
        <v>0</v>
      </c>
      <c r="D29" s="10">
        <v>34</v>
      </c>
      <c r="E29" s="10">
        <v>0</v>
      </c>
      <c r="F29" s="10">
        <v>0</v>
      </c>
      <c r="G29" s="10">
        <v>0</v>
      </c>
      <c r="H29" s="10">
        <f>SUM(Table1[[#This Row],['# of Units Created in Housing-Only Projects]:['# of Units Provided Development Consulting or Construction Management Services]])</f>
        <v>50</v>
      </c>
    </row>
    <row r="30" spans="1:8" x14ac:dyDescent="0.35">
      <c r="A30" s="9" t="s">
        <v>35</v>
      </c>
      <c r="B30" s="5">
        <v>62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f>SUM(Table1[[#This Row],['# of Units Created in Housing-Only Projects]:['# of Units Provided Development Consulting or Construction Management Services]])</f>
        <v>62</v>
      </c>
    </row>
    <row r="31" spans="1:8" x14ac:dyDescent="0.35">
      <c r="A31" s="9" t="s">
        <v>36</v>
      </c>
      <c r="B31" s="6">
        <v>0</v>
      </c>
      <c r="C31" s="6">
        <v>0</v>
      </c>
      <c r="D31" s="6">
        <v>0</v>
      </c>
      <c r="E31" s="6">
        <v>18</v>
      </c>
      <c r="F31" s="6">
        <v>0</v>
      </c>
      <c r="G31" s="6">
        <v>0</v>
      </c>
      <c r="H31" s="6">
        <f>SUM(Table1[[#This Row],['# of Units Created in Housing-Only Projects]:['# of Units Provided Development Consulting or Construction Management Services]])</f>
        <v>18</v>
      </c>
    </row>
    <row r="32" spans="1:8" x14ac:dyDescent="0.35">
      <c r="A32" s="9" t="s">
        <v>37</v>
      </c>
      <c r="B32" s="5">
        <v>0</v>
      </c>
      <c r="C32" s="5">
        <v>0</v>
      </c>
      <c r="D32" s="5">
        <v>17</v>
      </c>
      <c r="E32" s="5">
        <v>0</v>
      </c>
      <c r="F32" s="5">
        <v>0</v>
      </c>
      <c r="G32" s="5">
        <v>0</v>
      </c>
      <c r="H32" s="5">
        <f>SUM(Table1[[#This Row],['# of Units Created in Housing-Only Projects]:['# of Units Provided Development Consulting or Construction Management Services]])</f>
        <v>17</v>
      </c>
    </row>
    <row r="33" spans="1:11" x14ac:dyDescent="0.35">
      <c r="A33" s="9" t="s">
        <v>38</v>
      </c>
      <c r="B33" s="10">
        <v>62</v>
      </c>
      <c r="C33" s="10">
        <v>0</v>
      </c>
      <c r="D33" s="10">
        <v>22</v>
      </c>
      <c r="E33" s="10">
        <v>0</v>
      </c>
      <c r="F33" s="10">
        <v>0</v>
      </c>
      <c r="G33" s="10">
        <v>0</v>
      </c>
      <c r="H33" s="10">
        <f>SUM(Table1[[#This Row],['# of Units Created in Housing-Only Projects]:['# of Units Provided Development Consulting or Construction Management Services]])</f>
        <v>84</v>
      </c>
    </row>
    <row r="34" spans="1:11" x14ac:dyDescent="0.35">
      <c r="A34" s="9" t="s">
        <v>39</v>
      </c>
      <c r="B34" s="5">
        <v>0</v>
      </c>
      <c r="C34" s="5">
        <v>0</v>
      </c>
      <c r="D34" s="5">
        <v>0</v>
      </c>
      <c r="E34" s="5">
        <v>3</v>
      </c>
      <c r="F34" s="5">
        <v>2</v>
      </c>
      <c r="G34" s="5">
        <v>0</v>
      </c>
      <c r="H34" s="5">
        <f>SUM(Table1[[#This Row],['# of Units Created in Housing-Only Projects]:['# of Units Provided Development Consulting or Construction Management Services]])</f>
        <v>5</v>
      </c>
    </row>
    <row r="35" spans="1:11" x14ac:dyDescent="0.35">
      <c r="A35" t="s">
        <v>40</v>
      </c>
      <c r="B35" s="11">
        <f>SUBTOTAL(109,Table1['# of Units Created in Housing-Only Projects])</f>
        <v>479</v>
      </c>
      <c r="C35">
        <f>SUBTOTAL(109,Table1['# of Units Created in Mixed-Use Projects])</f>
        <v>206</v>
      </c>
      <c r="D35">
        <f>SUBTOTAL(109,Table1['# of Units Improved by Home Improvement Loans])</f>
        <v>209</v>
      </c>
      <c r="E35">
        <f>SUBTOTAL(109,Table1['# of Units Where Lead Paint was Abated])</f>
        <v>163</v>
      </c>
      <c r="F35">
        <f>SUBTOTAL(109,Table1['# of Units Under Receivership])</f>
        <v>4</v>
      </c>
      <c r="G35">
        <f>SUBTOTAL(109,Table1['# of Units Provided Development Consulting or Construction Management Services])</f>
        <v>34</v>
      </c>
      <c r="H35" s="11">
        <f>SUBTOTAL(109,Table1[Total '# of Homes Created or Preserved])</f>
        <v>1095</v>
      </c>
    </row>
    <row r="36" spans="1:11" x14ac:dyDescent="0.35">
      <c r="B36" s="11"/>
      <c r="C36" s="11"/>
      <c r="D36" s="11"/>
      <c r="E36" s="11"/>
      <c r="H36" s="11"/>
    </row>
    <row r="42" spans="1:11" x14ac:dyDescent="0.35">
      <c r="K42" s="3"/>
    </row>
    <row r="43" spans="1:11" x14ac:dyDescent="0.35">
      <c r="K43" s="3"/>
    </row>
    <row r="44" spans="1:11" x14ac:dyDescent="0.35">
      <c r="K44" s="3"/>
    </row>
    <row r="45" spans="1:11" x14ac:dyDescent="0.35">
      <c r="K45" s="3"/>
    </row>
    <row r="46" spans="1:11" x14ac:dyDescent="0.35">
      <c r="K46" s="3"/>
    </row>
    <row r="47" spans="1:11" x14ac:dyDescent="0.35">
      <c r="K47" s="3"/>
    </row>
    <row r="48" spans="1:11" x14ac:dyDescent="0.35">
      <c r="K48" s="3"/>
    </row>
    <row r="49" spans="11:11" x14ac:dyDescent="0.35">
      <c r="K49" s="3"/>
    </row>
    <row r="50" spans="11:11" x14ac:dyDescent="0.35">
      <c r="K50" s="3"/>
    </row>
    <row r="51" spans="11:11" x14ac:dyDescent="0.35">
      <c r="K51" s="3"/>
    </row>
    <row r="52" spans="11:11" x14ac:dyDescent="0.35">
      <c r="K52" s="3"/>
    </row>
    <row r="53" spans="11:11" x14ac:dyDescent="0.35">
      <c r="K53" s="3"/>
    </row>
    <row r="54" spans="11:11" x14ac:dyDescent="0.35">
      <c r="K54" s="3"/>
    </row>
    <row r="55" spans="11:11" x14ac:dyDescent="0.35">
      <c r="K55" s="3"/>
    </row>
    <row r="56" spans="11:11" x14ac:dyDescent="0.35">
      <c r="K56" s="3"/>
    </row>
    <row r="57" spans="11:11" x14ac:dyDescent="0.35">
      <c r="K57" s="3"/>
    </row>
    <row r="58" spans="11:11" x14ac:dyDescent="0.35">
      <c r="K58" s="3"/>
    </row>
    <row r="59" spans="11:11" x14ac:dyDescent="0.35">
      <c r="K59" s="3"/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22" ma:contentTypeDescription="Create a new document." ma:contentTypeScope="" ma:versionID="7be3f98556ce74b76991233fbeb389c8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e88a148006331f05f154ead8d12e1a86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File_x0020_Type0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6" nillable="true" ma:displayName="Taxonomy Catch All Column" ma:hidden="true" ma:list="{5f85c06b-a632-483b-b379-7b8d0e9c885a}" ma:internalName="TaxCatchAll" ma:showField="CatchAllData" ma:web="5c3120aa-4362-40a7-b179-624d31c958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File_x0020_Type0" ma:index="23" nillable="true" ma:displayName="File Type" ma:default=".pdf" ma:description="File Type" ma:format="Dropdown" ma:internalName="File_x0020_Type0">
      <xsd:simpleType>
        <xsd:restriction base="dms:Choice">
          <xsd:enumeration value=".pdf"/>
          <xsd:enumeration value=".xlsx"/>
          <xsd:enumeration value=".doc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f0e5cea4-9417-432a-a765-9c0028a289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dc0a50-9fb7-477b-a615-6be3ff4e0548">
      <Terms xmlns="http://schemas.microsoft.com/office/infopath/2007/PartnerControls"/>
    </lcf76f155ced4ddcb4097134ff3c332f>
    <File_x0020_Type0 xmlns="1ddc0a50-9fb7-477b-a615-6be3ff4e0548">.pdf</File_x0020_Type0>
    <TaxCatchAll xmlns="5c3120aa-4362-40a7-b179-624d31c9584b" xsi:nil="true"/>
  </documentManagement>
</p:properties>
</file>

<file path=customXml/itemProps1.xml><?xml version="1.0" encoding="utf-8"?>
<ds:datastoreItem xmlns:ds="http://schemas.openxmlformats.org/officeDocument/2006/customXml" ds:itemID="{E7D0AD9E-C161-4ABE-926A-A0DBFFC8C5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1A9EB0-BEDC-4B00-AADB-720E6B1C91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3120aa-4362-40a7-b179-624d31c9584b"/>
    <ds:schemaRef ds:uri="1ddc0a50-9fb7-477b-a615-6be3ff4e05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24C884-3CC3-4877-A2AA-A5EED956227E}">
  <ds:schemaRefs>
    <ds:schemaRef ds:uri="http://schemas.microsoft.com/office/2006/metadata/properties"/>
    <ds:schemaRef ds:uri="http://schemas.microsoft.com/office/infopath/2007/PartnerControls"/>
    <ds:schemaRef ds:uri="1ddc0a50-9fb7-477b-a615-6be3ff4e0548"/>
    <ds:schemaRef ds:uri="5c3120aa-4362-40a7-b179-624d31c9584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Don Bianchi</cp:lastModifiedBy>
  <cp:revision/>
  <dcterms:created xsi:type="dcterms:W3CDTF">2022-11-21T17:15:36Z</dcterms:created>
  <dcterms:modified xsi:type="dcterms:W3CDTF">2025-06-12T20:56:17Z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  <property fmtid="{D5CDD505-2E9C-101B-9397-08002B2CF9AE}" pid="3" name="MediaServiceImageTags">
    <vt:lpwstr/>
  </property>
</Properties>
</file>