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https://macdc.sharepoint.com/Shared Documents/General/MI/GOALs/2020/Full Report Tables/2019 RED GOALs Reports/"/>
    </mc:Choice>
  </mc:AlternateContent>
  <xr:revisionPtr revIDLastSave="36" documentId="8_{2C58E59D-EE86-4440-9CD1-7609496FEC11}" xr6:coauthVersionLast="44" xr6:coauthVersionMax="44" xr10:uidLastSave="{4DF91CCE-1C17-42C4-A311-C5A7B5CF9450}"/>
  <bookViews>
    <workbookView xWindow="40980" yWindow="-60" windowWidth="28920" windowHeight="15870" xr2:uid="{00000000-000D-0000-FFFF-FFFF00000000}"/>
  </bookViews>
  <sheets>
    <sheet name="real_estate_project_development" sheetId="1" r:id="rId1"/>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S120" i="1" l="1"/>
  <c r="S2" i="1"/>
  <c r="S3" i="1"/>
  <c r="S4" i="1"/>
  <c r="S5" i="1"/>
  <c r="S6" i="1"/>
  <c r="S7" i="1"/>
  <c r="S8" i="1"/>
  <c r="S9" i="1"/>
  <c r="S10" i="1"/>
  <c r="S11" i="1"/>
  <c r="S12" i="1"/>
  <c r="S13" i="1"/>
  <c r="S14" i="1"/>
  <c r="S15" i="1"/>
  <c r="S16" i="1"/>
  <c r="S17" i="1"/>
  <c r="S18" i="1"/>
  <c r="S19" i="1"/>
  <c r="S20" i="1"/>
  <c r="S21" i="1"/>
  <c r="S22" i="1"/>
  <c r="S23" i="1"/>
  <c r="S24" i="1"/>
  <c r="S25" i="1"/>
  <c r="S26" i="1"/>
  <c r="S27" i="1"/>
  <c r="S28" i="1"/>
  <c r="S29" i="1"/>
  <c r="S30" i="1"/>
  <c r="S31" i="1"/>
  <c r="S32" i="1"/>
  <c r="S33" i="1"/>
  <c r="S34" i="1"/>
  <c r="S35" i="1"/>
  <c r="S36" i="1"/>
  <c r="S37" i="1"/>
  <c r="S38" i="1"/>
  <c r="S39" i="1"/>
  <c r="S40" i="1"/>
  <c r="S41" i="1"/>
  <c r="S42" i="1"/>
  <c r="S43" i="1"/>
  <c r="S44" i="1"/>
  <c r="S45" i="1"/>
  <c r="S46" i="1"/>
  <c r="S47" i="1"/>
  <c r="S48" i="1"/>
  <c r="S49" i="1"/>
  <c r="S50" i="1"/>
  <c r="S51" i="1"/>
  <c r="S52" i="1"/>
  <c r="S53" i="1"/>
  <c r="S54" i="1"/>
  <c r="S55" i="1"/>
  <c r="S56" i="1"/>
  <c r="S57" i="1"/>
  <c r="S58" i="1"/>
  <c r="S59" i="1"/>
  <c r="S60" i="1"/>
  <c r="S61" i="1"/>
  <c r="S62" i="1"/>
  <c r="S63" i="1"/>
  <c r="S64" i="1"/>
  <c r="S65" i="1"/>
  <c r="S66" i="1"/>
  <c r="S67" i="1"/>
  <c r="S68" i="1"/>
  <c r="S69" i="1"/>
  <c r="S70" i="1"/>
  <c r="S71" i="1"/>
  <c r="S72" i="1"/>
  <c r="S73" i="1"/>
  <c r="S74" i="1"/>
  <c r="S75" i="1"/>
  <c r="S76" i="1"/>
  <c r="S77" i="1"/>
  <c r="S78" i="1"/>
  <c r="S79" i="1"/>
  <c r="S80" i="1"/>
  <c r="S81" i="1"/>
  <c r="S82" i="1"/>
  <c r="S83" i="1"/>
  <c r="S84" i="1"/>
  <c r="S85" i="1"/>
  <c r="S86" i="1"/>
  <c r="S87" i="1"/>
  <c r="S88" i="1"/>
  <c r="S89" i="1"/>
  <c r="S90" i="1"/>
  <c r="S91" i="1"/>
  <c r="S92" i="1"/>
  <c r="S93" i="1"/>
  <c r="S94" i="1"/>
  <c r="S95" i="1"/>
  <c r="S96" i="1"/>
  <c r="S97" i="1"/>
  <c r="S98" i="1"/>
  <c r="S99" i="1"/>
  <c r="S100" i="1"/>
  <c r="S101" i="1"/>
  <c r="S102" i="1"/>
  <c r="S103" i="1"/>
  <c r="S104" i="1"/>
  <c r="S105" i="1"/>
  <c r="S106" i="1"/>
  <c r="S107" i="1"/>
  <c r="S108" i="1"/>
  <c r="S109" i="1"/>
  <c r="S110" i="1"/>
  <c r="S111" i="1"/>
  <c r="S112" i="1"/>
  <c r="S113" i="1"/>
  <c r="S114" i="1"/>
  <c r="S115" i="1"/>
  <c r="S116" i="1"/>
  <c r="S117" i="1"/>
  <c r="S118" i="1"/>
</calcChain>
</file>

<file path=xl/sharedStrings.xml><?xml version="1.0" encoding="utf-8"?>
<sst xmlns="http://schemas.openxmlformats.org/spreadsheetml/2006/main" count="2592" uniqueCount="804">
  <si>
    <t>Member</t>
  </si>
  <si>
    <t>Project Name</t>
  </si>
  <si>
    <t>What is the address of this project?</t>
  </si>
  <si>
    <t>Which type of project are you reporting on?</t>
  </si>
  <si>
    <t>Is this project a scattered site?</t>
  </si>
  <si>
    <t>What is the current development stage as of December 31st?</t>
  </si>
  <si>
    <t>What is the actual or projected year of substantial completion?</t>
  </si>
  <si>
    <t>What is the primary development strategy?</t>
  </si>
  <si>
    <t>What is the actual or projected total development cost for this project?</t>
  </si>
  <si>
    <t>Do you track MBE hard cost contracting percentages?</t>
  </si>
  <si>
    <t>Do you track MBE soft cost contracting percentages?</t>
  </si>
  <si>
    <t>Do you track WBE hard cost contracting percentages?</t>
  </si>
  <si>
    <t>What was the WBE soft cost contracting percentages?</t>
  </si>
  <si>
    <t>Did you track the percentage of job hours that went to people of color?</t>
  </si>
  <si>
    <t>Did you track the percentage of job hours that went to women?</t>
  </si>
  <si>
    <t>Did you track the percentage of job hours that went to local residents?</t>
  </si>
  <si>
    <t>What is the total number of units for this project?</t>
  </si>
  <si>
    <t>How many are rental?</t>
  </si>
  <si>
    <t>How many are homeownership units?</t>
  </si>
  <si>
    <t>How many units of another ownership type are included in this project?</t>
  </si>
  <si>
    <t>Enter number of units: Less than or equal to 30% Area Median Income</t>
  </si>
  <si>
    <t>Enter number of units: 31-60% Area Median Income</t>
  </si>
  <si>
    <t>Enter number of units: 61-80% Area Median Income</t>
  </si>
  <si>
    <t>Enter number of units: greater than or equal to 81% Area Median Income</t>
  </si>
  <si>
    <t>Indicate other household characteristics targeted by this project.</t>
  </si>
  <si>
    <t>List any partners that collaborated on this project.</t>
  </si>
  <si>
    <t>Is this project currently or in the process of becoming smoke-free?</t>
  </si>
  <si>
    <t>Is this project located within one half (1/2) mile of major public transit with nearby services?</t>
  </si>
  <si>
    <t>Does this project incorporate environmentally sustainable development or operating strategies?</t>
  </si>
  <si>
    <t>Please specify these environmental strategies.</t>
  </si>
  <si>
    <t>Describe any other environmentally-sustainable development, integrated design, or operating strategies included in this project.</t>
  </si>
  <si>
    <t>Indicate any PREDEVELOPMENT finance sources for this project.</t>
  </si>
  <si>
    <t>Indicate any MUNICIPAL finance sources for this project.</t>
  </si>
  <si>
    <t>Indicate any STATE finance sources for this project.</t>
  </si>
  <si>
    <t>Indicate any FEDERAL finance sources for this project.</t>
  </si>
  <si>
    <t>Indicate any PRIVATE finance sources for this project.</t>
  </si>
  <si>
    <t>Please describe the other financial institution(s).</t>
  </si>
  <si>
    <t>Please describe the other foundation(s).</t>
  </si>
  <si>
    <t>Please describe the other private source(s).</t>
  </si>
  <si>
    <t>Project Status</t>
  </si>
  <si>
    <t>Longitudinal RE Project Tracking Status</t>
  </si>
  <si>
    <t>HOUSING Only Project</t>
  </si>
  <si>
    <t>Yes</t>
  </si>
  <si>
    <t>Completed</t>
  </si>
  <si>
    <t>New Construction</t>
  </si>
  <si>
    <t>Yes tracked, 0%.</t>
  </si>
  <si>
    <t>No, not tracked.</t>
  </si>
  <si>
    <t>No</t>
  </si>
  <si>
    <t>Federal Tax Credits (LIHTC)</t>
  </si>
  <si>
    <t>Ongoing Project</t>
  </si>
  <si>
    <t>Active project, continue tracking annual survey submissions</t>
  </si>
  <si>
    <t>Asian CDC</t>
  </si>
  <si>
    <t>Predevelopment</t>
  </si>
  <si>
    <t>Exterior envelope insulated beyond requirements of base Building Code (e.g. continuous air filtration barrier, effective air sealing, installation of minimally expanding spray foam insulation, etc.), 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 Energy-efficient site design (e.g. orientation of buildings to maximize energy-efficiency and thermal performance, installation of systems for control of roof/site rainwater, use of native landscape plants, etc.)</t>
  </si>
  <si>
    <t>CEDAC</t>
  </si>
  <si>
    <t>Federal Tax Credits (LIHTC), Section 8</t>
  </si>
  <si>
    <t>MHP</t>
  </si>
  <si>
    <t>New Project</t>
  </si>
  <si>
    <t>Martensen Village</t>
  </si>
  <si>
    <t>115 Martensen Road_x000D_
Quincy, MA 02169</t>
  </si>
  <si>
    <t>Construction</t>
  </si>
  <si>
    <t>Rehab - Moderate</t>
  </si>
  <si>
    <t>Family Housing (multi-bedroom)</t>
  </si>
  <si>
    <t>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t>
  </si>
  <si>
    <t>Local or Regional HOME</t>
  </si>
  <si>
    <t>MassHousing (other than Trust or Workforce Housing), Capital Improvement Preservation Fund (CIPF)</t>
  </si>
  <si>
    <t>Eastern Bank</t>
  </si>
  <si>
    <t xml:space="preserve">Worcester East Side CDC </t>
  </si>
  <si>
    <t>The Village</t>
  </si>
  <si>
    <t>264 Stafford St_x000D_
Worcester, MA 01603</t>
  </si>
  <si>
    <t>Department of Mental Health clients</t>
  </si>
  <si>
    <t>CIVICO development, Open Sky Community Services, DMH</t>
  </si>
  <si>
    <t>CEDAC, Other</t>
  </si>
  <si>
    <t>UMass Memorial</t>
  </si>
  <si>
    <t>Housing Innovations Fund (HIF), State Low Income Housing Tax Credits, Mass Rental Voucher Program (MRVP), Facilities Consolidation Fund (FCF), Housing Preservation and Stabilization Trust Fund (HPSTF)</t>
  </si>
  <si>
    <t>None</t>
  </si>
  <si>
    <t>45-47 Westminster</t>
  </si>
  <si>
    <t>47 Westminster St_x000D_
Worcester, MA 01605</t>
  </si>
  <si>
    <t>Planning</t>
  </si>
  <si>
    <t>Mixed-Income</t>
  </si>
  <si>
    <t>CIVICO Development</t>
  </si>
  <si>
    <t>Exterior envelope insulated beyond requirements of base Building Code (e.g. continuous air filtration barrier, effective air sealing, installation of minimally expanding spray foam insulation, etc.), Healthy indoor air quality (e.g. use of only low-VOC or no-VOC paints, no carpets unless designed to eliminate off-gassing, ducted provision of fresh air to apartments, proper ventilation using exhaust fans, etc.), Energy-efficient site design (e.g. orientation of buildings to maximize energy-efficiency and thermal performance, installation of systems for control of roof/site rainwater, use of native landscape plants, etc.)</t>
  </si>
  <si>
    <t>Organization Equity</t>
  </si>
  <si>
    <t>Local or Regional CDBG</t>
  </si>
  <si>
    <t>Community Scale Housing Initiative (CSHI)</t>
  </si>
  <si>
    <t xml:space="preserve">CDC of South Berkshire County </t>
  </si>
  <si>
    <t>Exterior envelope insulated beyond requirements of base Building Code (e.g. continuous air filtration barrier, effective air sealing, installation of minimally expanding spray foam insulation, etc.), 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 Energy-efficient site design (e.g. orientation of buildings to maximize energy-efficiency and thermal performance, installation of systems for control of roof/site rainwater, use of native landscape plants, etc.), Enhanced accessibility (e.g. accessible units beyond those required, universal design features, visitability features, etc.)</t>
  </si>
  <si>
    <t>Community Preservation Act Funds</t>
  </si>
  <si>
    <t>Federal Home Loan Bank, Other Private Sources</t>
  </si>
  <si>
    <t xml:space="preserve">910 Main Street </t>
  </si>
  <si>
    <t>910 Main Street_x000D_
Great Barrington, MA 01230</t>
  </si>
  <si>
    <t>Family Housing (multi-bedroom), Former Homeless, Department of Mental Health clients</t>
  </si>
  <si>
    <t>Way Finders, Inc.</t>
  </si>
  <si>
    <t>Organization Equity, CEDAC, Life Initiative</t>
  </si>
  <si>
    <t>Housing Stabilization Fund (HSF), Affordable Housing Trust Fund, State Low Income Housing Tax Credits, MassDevelopment, Facilities Consolidation Fund (FCF), Community Based Housing (CBH), Massworks</t>
  </si>
  <si>
    <t>The Life Initiative, Federal Home Loan Bank, Other Foundations</t>
  </si>
  <si>
    <t>Bank foundations</t>
  </si>
  <si>
    <t>Waterfront Historic Area League (WHALE)</t>
  </si>
  <si>
    <t>Hillman Fire House</t>
  </si>
  <si>
    <t>109 Hillman Street_x000D_
New Bedford, MA 02740</t>
  </si>
  <si>
    <t>Rehab - Substantial</t>
  </si>
  <si>
    <t>Efficient building systems (e.g. high efficiency heating or hot water systems, heat-and light-saving devices, water conservation measures beyond those required by building code, etc.), Energy-efficient site design (e.g. orientation of buildings to maximize energy-efficiency and thermal performance, installation of systems for control of roof/site rainwater, use of native landscape plants, etc.), Enhanced accessibility (e.g. accessible units beyond those required, universal design features, visitability features, etc.)</t>
  </si>
  <si>
    <t>Local or Regional HOME, Community Preservation Act Funds</t>
  </si>
  <si>
    <t>State Historic Tax Credit, Community Scale Housing Initiative (CSHI)</t>
  </si>
  <si>
    <t>Federal Historic Tax Credits</t>
  </si>
  <si>
    <t>Other Financial Institutions</t>
  </si>
  <si>
    <t>Bristol County Savings Bank</t>
  </si>
  <si>
    <t>305-307 Pleasant Street</t>
  </si>
  <si>
    <t>305-307 Pleasant Street_x000D_
New Bedford, MA 02747</t>
  </si>
  <si>
    <t>None of the above</t>
  </si>
  <si>
    <t>Efficient building systems (e.g. high efficiency heating or hot water systems, heat-and light-saving devices, water conservation measures beyond those required by building code, etc.)</t>
  </si>
  <si>
    <t>318 Pleasant Street</t>
  </si>
  <si>
    <t>318 Pleasant Street_x000D_
New Bedford, MA 02740</t>
  </si>
  <si>
    <t>Atty General’s Abandoned Housing Initiative</t>
  </si>
  <si>
    <t>Completed Project</t>
  </si>
  <si>
    <t>Gould Farm</t>
  </si>
  <si>
    <t>100 Gould Rd._x000D_
Monterey, MA 01245</t>
  </si>
  <si>
    <t>Exterior envelope insulated beyond requirements of base Building Code (e.g. continuous air filtration barrier, effective air sealing, installation of minimally expanding spray foam insulation, etc.), 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 Energy-efficient site design (e.g. orientation of buildings to maximize energy-efficiency and thermal performance, installation of systems for control of roof/site rainwater, use of native landscape plants, etc.), Renewable energy (e.g. solar photovoltaics, solar thermal collectors for hot water, wind, bio-diesel, etc.), Enhanced accessibility (e.g. accessible units beyond those required, universal design features, visitability features, etc.)</t>
  </si>
  <si>
    <t>Charitable Foundation</t>
  </si>
  <si>
    <t>None, Other</t>
  </si>
  <si>
    <t>Town Grant</t>
  </si>
  <si>
    <t>Housing Stabilization Fund (HSF), Housing Innovations Fund (HIF)</t>
  </si>
  <si>
    <t>Section 8, National Housing Trust Fund</t>
  </si>
  <si>
    <t>Private donations</t>
  </si>
  <si>
    <t>Harborlight Community Partners</t>
  </si>
  <si>
    <t xml:space="preserve">Hardy Street </t>
  </si>
  <si>
    <t>2 Hardy Street_x000D_
Beverly, MA 01915</t>
  </si>
  <si>
    <t xml:space="preserve">New construction in former parking lot, land donated by local contractor, 6 units, small-scale housing initiatve </t>
  </si>
  <si>
    <t>Don Bowen (solar and energy efficiencies), Meridian Associates,  SV Design, Tiro Design &amp; Construction</t>
  </si>
  <si>
    <t>MHP, Other</t>
  </si>
  <si>
    <t xml:space="preserve">Land donated to HCP </t>
  </si>
  <si>
    <t>Local or Regional HOME, Community Preservation Act Funds, Other</t>
  </si>
  <si>
    <t>Beverly Affordable Housing Trust</t>
  </si>
  <si>
    <t>MassHousing (other than Trust or Workforce Housing), Community Scale Housing Initiative (CSHI)</t>
  </si>
  <si>
    <t>Section 8</t>
  </si>
  <si>
    <t>MHP, Other Financial Institutions</t>
  </si>
  <si>
    <t>North Shore Bank</t>
  </si>
  <si>
    <t>Mission Hill NHS</t>
  </si>
  <si>
    <t>Parcel 25 Phase 2</t>
  </si>
  <si>
    <t>1Halleck Street_x000D_
Mission Hill, MA 02120</t>
  </si>
  <si>
    <t>46 unit new construction LIHTC rental unit project on land formerly owned by the MBTA.  11 of the units will be below 30% of AMI, including three 811 units, 3 CBH units and 5 homeless set aside units. Project includes below grade parking.</t>
  </si>
  <si>
    <t>Family Housing (multi-bedroom), Former Homeless, 811 and Community Based Housing</t>
  </si>
  <si>
    <t>CEDAC, Brownfields Funds, Life Initiative, Other</t>
  </si>
  <si>
    <t>BCLF (now BlueHub)</t>
  </si>
  <si>
    <t>Local or Regional HOME, Other</t>
  </si>
  <si>
    <t>Housing Creation Linkage through Childrens Hospital</t>
  </si>
  <si>
    <t>State HOME, Housing Stabilization Fund (HSF), Affordable Housing Trust Fund, State Low Income Housing Tax Credits, Mass Rental Voucher Program (MRVP), Community Based Housing (CBH), Commercial Area Transit Node Housing Program (CATNHP)</t>
  </si>
  <si>
    <t>MHIC, Eastern Bank, Other Financial Institutions</t>
  </si>
  <si>
    <t>Boston Private</t>
  </si>
  <si>
    <t>Neighborhood of Affordable Housing (NOAH)</t>
  </si>
  <si>
    <t>Aileron - Phase I (HO Only)</t>
  </si>
  <si>
    <t>131 Condor Street_x000D_
East Boston, MA 02128</t>
  </si>
  <si>
    <t>4 affordable and 3 market rate</t>
  </si>
  <si>
    <t>Mixed-Income, Family Housing (multi-bedroom), Artists</t>
  </si>
  <si>
    <t>City of Boston</t>
  </si>
  <si>
    <t>Mixed-Income, Family Housing (multi-bedroom)</t>
  </si>
  <si>
    <t>Community Preservation Act Funds, Other</t>
  </si>
  <si>
    <t>MassHousing (Workforce Homeownership)</t>
  </si>
  <si>
    <t>Other Private Sources</t>
  </si>
  <si>
    <t>Elderly Housing, Family Housing (multi-bedroom), Former Homeless</t>
  </si>
  <si>
    <t>Organization Equity, CEDAC, Other</t>
  </si>
  <si>
    <t>Local or Regional HOME, Local or Regional CDBG, Community Preservation Act Funds</t>
  </si>
  <si>
    <t>Housing Assistance Corporation</t>
  </si>
  <si>
    <t>Lofts at 57</t>
  </si>
  <si>
    <t>57 Ridgewood Avenue_x000D_
Hyannis, MA 02601</t>
  </si>
  <si>
    <t>Mixed-Income, Family Housing (multi-bedroom), Workforce</t>
  </si>
  <si>
    <t>Town of Barnstable, Mass Development Finance Agency, Department of Housing and Community Development (DHCD), Charlesbank Homes</t>
  </si>
  <si>
    <t>Efficient building systems (e.g. high efficiency heating or hot water systems, heat-and light-saving devices, water conservation measures beyond those required by building code, etc.), Energy-efficient site design (e.g. orientation of buildings to maximize energy-efficiency and thermal performance, installation of systems for control of roof/site rainwater, use of native landscape plants, etc.)</t>
  </si>
  <si>
    <t>Barnstable Affordable Housing Growth Development Trust Fund</t>
  </si>
  <si>
    <t>MassDevelopment, Community Scale Housing Initiative (CSHI)</t>
  </si>
  <si>
    <t>Other Foundations</t>
  </si>
  <si>
    <t>Charlesbank Homes</t>
  </si>
  <si>
    <t>FORWARD at the Rock</t>
  </si>
  <si>
    <t>131 Hokum Rock Road_x000D_
Dennis, MA 02638</t>
  </si>
  <si>
    <t>Department of Developmental Services clients, Autistic Adults</t>
  </si>
  <si>
    <t>FORWARD (Friends Or Relatives With Autism &amp; Related Disabilities), Blue Hub (lender), Towns of Barnstable, Dennis, Yarmouth and Chatham, Department of Housing and Community Development, Community Economic Development Assistance Corporation (CEDAC)</t>
  </si>
  <si>
    <t>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 Energy-efficient site design (e.g. orientation of buildings to maximize energy-efficiency and thermal performance, installation of systems for control of roof/site rainwater, use of native landscape plants, etc.), Enhanced accessibility (e.g. accessible units beyond those required, universal design features, visitability features, etc.)</t>
  </si>
  <si>
    <t>Other</t>
  </si>
  <si>
    <t>Community Preservation Act funds</t>
  </si>
  <si>
    <t>Affordable Housing Trust Fund, Facilities Consolidation Fund (FCF)</t>
  </si>
  <si>
    <t>Boston Community Capital or Loan Fund</t>
  </si>
  <si>
    <t>Cape View</t>
  </si>
  <si>
    <t>Cape View Way_x000D_
Bourne, MA 02532</t>
  </si>
  <si>
    <t>Bourne Housing Authority, Preservation Of Affordable Housing (POAH), Town of Bourne</t>
  </si>
  <si>
    <t>Affordable Housing Trust Fund, MassHousing (other than Trust or Workforce Housing), State Low Income Housing Tax Credits, Mass Rental Voucher Program (MRVP)</t>
  </si>
  <si>
    <t>Private Loans</t>
  </si>
  <si>
    <t>Brewster Woods</t>
  </si>
  <si>
    <t>Brewster Road_x000D_
Brewster, MA 02631</t>
  </si>
  <si>
    <t>Town of Brewster, Brewster Housing Authority, Preservation Of Affordable Housing (POAH), MassWorks (Department of Housing and Community Development)</t>
  </si>
  <si>
    <t>Affordable Housing Trust Fund, MassHousing (other than Trust or Workforce Housing), State Low Income Housing Tax Credits, Mass Rental Voucher Program (MRVP), Other</t>
  </si>
  <si>
    <t>MassWorks Infrastructure Grant</t>
  </si>
  <si>
    <t>Private Lender</t>
  </si>
  <si>
    <t>Mashpee Falmouth Road Housing Project</t>
  </si>
  <si>
    <t>950 Falmouth Road_x000D_
Mashpee, MA 02649</t>
  </si>
  <si>
    <t>Town of Mashpee, Mashpee Housing Trust, Preservation Of Affordable Housing (POAH)</t>
  </si>
  <si>
    <t>Private Loan</t>
  </si>
  <si>
    <t>Island Housing Trust</t>
  </si>
  <si>
    <t>Greenwood Ownership Project</t>
  </si>
  <si>
    <t>299 Greenwood Avenue_x000D_
Vineyard Haven, MA 02568</t>
  </si>
  <si>
    <t>Town of Tisbury, Town of West Tisbury, Town of Oak Bluffs</t>
  </si>
  <si>
    <t>Island Housing Trust Private Donations</t>
  </si>
  <si>
    <t>Perlman Rental Project</t>
  </si>
  <si>
    <t>20 Vineyard Haven-Edgartown Road_x000D_
Vineyard Haven, MA 02568</t>
  </si>
  <si>
    <t>Combined Rehab/New Construction</t>
  </si>
  <si>
    <t>Single Person Occupancy, Family Housing (multi-bedroom)</t>
  </si>
  <si>
    <t>Town of Tisbury, MassHousing</t>
  </si>
  <si>
    <t>Exterior envelope insulated beyond requirements of base Building Code (e.g. continuous air filtration barrier, effective air sealing, installation of minimally expanding spray foam insulation, etc.), Efficient building systems (e.g. high efficiency heating or hot water systems, heat-and light-saving devices, water conservation measures beyond those required by building code, etc.), Enhanced accessibility (e.g. accessible units beyond those required, universal design features, visitability features, etc.)</t>
  </si>
  <si>
    <t>MassHousing (other than Trust or Workforce Housing)</t>
  </si>
  <si>
    <t>IHT Private Investors--IHT Make It Happen Fund</t>
  </si>
  <si>
    <t>Kuehn's Way Rental Project</t>
  </si>
  <si>
    <t>State Road_x000D_
Tisbury, MA 02568</t>
  </si>
  <si>
    <t>Single Person Occupancy</t>
  </si>
  <si>
    <t>Martha's Vineyard Land Bank, Town of Aquinnah, Town of Edgartown, Town of Oak Bluffs, Town of Tisbury, Town of Chilmark, Town of West Tisbury</t>
  </si>
  <si>
    <t>Island Housing Trust Private Donors</t>
  </si>
  <si>
    <t>Daggett Ownership Project</t>
  </si>
  <si>
    <t>299 Daggett Avenue_x000D_
Tisbury, MA 02568</t>
  </si>
  <si>
    <t>Private Investors--Make It Happen Fund IHT</t>
  </si>
  <si>
    <t>Anchor Point Phase 1</t>
  </si>
  <si>
    <t>108 Sohier Road_x000D_
Beverly, MA 01915</t>
  </si>
  <si>
    <t xml:space="preserve">Anchor Point will be 77 units with a community center completed in two phases. </t>
  </si>
  <si>
    <t>Family Housing (multi-bedroom), Former Homeless</t>
  </si>
  <si>
    <t>SV Design, CEDAC</t>
  </si>
  <si>
    <t>Local or Regional HOME, Community Preservation Act Funds, Local Inclusionary Zoning Funds</t>
  </si>
  <si>
    <t>Hanover House Rental Project</t>
  </si>
  <si>
    <t>28 Vineyard Haven-Edgartown Road_x000D_
Tisbury, MA 02568</t>
  </si>
  <si>
    <t>Martha's Vineyard Hospital, Partners Healthcare</t>
  </si>
  <si>
    <t>Efficient building systems (e.g. high efficiency heating or hot water systems, heat-and light-saving devices, water conservation measures beyond those required by building code, etc.), Renewable energy (e.g. solar photovoltaics, solar thermal collectors for hot water, wind, bio-diesel, etc.)</t>
  </si>
  <si>
    <t>Organization Equity, Other</t>
  </si>
  <si>
    <t>Cape Light Compact</t>
  </si>
  <si>
    <t>None, MassHousing (other than Trust or Workforce Housing)</t>
  </si>
  <si>
    <t>Private and Public Investors, IHT MV Future Financing</t>
  </si>
  <si>
    <t>Anchor Point Phase II</t>
  </si>
  <si>
    <t>Anchor Point is 77 units to be created in two phases.</t>
  </si>
  <si>
    <t>Exterior envelope insulated beyond requirements of base Building Code (e.g. continuous air filtration barrier, effective air sealing, installation of minimally expanding spray foam insulation, etc.), Efficient building systems (e.g. high efficiency heating or hot water systems, heat-and light-saving devices, water conservation measures beyond those required by building code, etc.), Energy-efficient site design (e.g. orientation of buildings to maximize energy-efficiency and thermal performance, installation of systems for control of roof/site rainwater, use of native landscape plants, etc.), Enhanced accessibility (e.g. accessible units beyond those required, universal design features, visitability features, etc.)</t>
  </si>
  <si>
    <t xml:space="preserve">Beverly Affordable Housing Trust </t>
  </si>
  <si>
    <t xml:space="preserve">Granite Street Crossing </t>
  </si>
  <si>
    <t>5 Granite Street_x000D_
Rockport, MA 01966</t>
  </si>
  <si>
    <t xml:space="preserve">17 Supportive seniors units and 6 family townhouses, transportation oriented, walking distance from town center, all 30%-50% AMI </t>
  </si>
  <si>
    <t>SV Design, Merdian Associates, UBLA/Ulrich Bachand</t>
  </si>
  <si>
    <t>LISC, CEDAC</t>
  </si>
  <si>
    <t>Federal Home Loan Bank, Eastern Bank</t>
  </si>
  <si>
    <t>Maple Woods</t>
  </si>
  <si>
    <t>62 Maple Street_x000D_
Wenham, MA 01984</t>
  </si>
  <si>
    <t>Supportive senior housing, 3 year appeal settled in late 2018</t>
  </si>
  <si>
    <t>Elderly Housing</t>
  </si>
  <si>
    <t xml:space="preserve">SV Design, CG Engineering , Merdian Associates </t>
  </si>
  <si>
    <t>Life Initiative</t>
  </si>
  <si>
    <t xml:space="preserve">Wenham Affordable Housing Trust </t>
  </si>
  <si>
    <t>Lawrence CommunityWorks Inc.</t>
  </si>
  <si>
    <t>Island Parkside Phase I</t>
  </si>
  <si>
    <t>20-30 Island St._x000D_
Lawrence, MA 01840</t>
  </si>
  <si>
    <t>Organization Equity, LISC, CEDAC, Life Initiative, Other</t>
  </si>
  <si>
    <t>MassDevelopment</t>
  </si>
  <si>
    <t>State HOME, Housing Stabilization Fund (HSF), Housing Innovations Fund (HIF), Affordable Housing Trust Fund, State Low Income Housing Tax Credits, MassDevelopment, Mass Rental Voucher Program (MRVP), Facilities Consolidation Fund (FCF), Community Based Housing (CBH), Transit Oriented Development (TOD) Program, Housing Preservation and Stabilization Trust Fund (HPSTF), State Historic Tax Credit, Atty General’s Abandoned Housing Initiative</t>
  </si>
  <si>
    <t>MHP, LISC, Neighborworks America, The Life Initiative, Federal Home Loan Bank, Eastern Bank</t>
  </si>
  <si>
    <t>Island Parkside Phase II</t>
  </si>
  <si>
    <t>20 - 30 Island St._x000D_
Lawrence, MA 01840</t>
  </si>
  <si>
    <t>Exterior envelope insulated beyond requirements of base Building Code (e.g. continuous air filtration barrier, effective air sealing, installation of minimally expanding spray foam insulation, etc.), 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 Energy-efficient site design (e.g. orientation of buildings to maximize energy-efficiency and thermal performance, installation of systems for control of roof/site rainwater, use of native landscape plants, etc.), Renewable energy (e.g. solar photovoltaics, solar thermal collectors for hot water, wind, bio-diesel, etc.), Enhanced accessibility (e.g. accessible units beyond those required, universal design features, visitability features, etc.), Other</t>
  </si>
  <si>
    <t>Passive House Certification</t>
  </si>
  <si>
    <t>LISC, CEDAC, Life Initiative, Other</t>
  </si>
  <si>
    <t>State HOME, Housing Stabilization Fund (HSF), Housing Innovations Fund (HIF), Affordable Housing Trust Fund, State Low Income Housing Tax Credits, MassDevelopment, Mass Rental Voucher Program (MRVP), Facilities Consolidation Fund (FCF), Community Based Housing (CBH), Transit Oriented Development (TOD) Program</t>
  </si>
  <si>
    <t>MHP, LISC, Neighborworks America, The Life Initiative, Eastern Bank</t>
  </si>
  <si>
    <t>Organization Equity, CEDAC, Brownfields Funds, Life Initiative</t>
  </si>
  <si>
    <t>North Common Scattered Site</t>
  </si>
  <si>
    <t>57 Newbury St._x000D_
Lawrence, MA 01840</t>
  </si>
  <si>
    <t>Concept</t>
  </si>
  <si>
    <t>Jamaica Plain NDC</t>
  </si>
  <si>
    <t>125 Amory Street</t>
  </si>
  <si>
    <t>125 Amory Street_x000D_
Boston, MA 02119</t>
  </si>
  <si>
    <t>Elderly Housing, Single Person Occupancy, Former Homeless, Department of Mental Health clients, Department of Developmental Services clients</t>
  </si>
  <si>
    <t>The Community Builders</t>
  </si>
  <si>
    <t>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 Energy-efficient site design (e.g. orientation of buildings to maximize energy-efficiency and thermal performance, installation of systems for control of roof/site rainwater, use of native landscape plants, etc.), Renewable energy (e.g. solar photovoltaics, solar thermal collectors for hot water, wind, bio-diesel, etc.), Enhanced accessibility (e.g. accessible units beyond those required, universal design features, visitability features, etc.)</t>
  </si>
  <si>
    <t>Organization Equity, Brownfields Funds, Life Initiative, Other</t>
  </si>
  <si>
    <t>MA Urban Agenda Grant</t>
  </si>
  <si>
    <t>Federal Tax Credits (LIHTC), Section 8, National Housing Trust Fund</t>
  </si>
  <si>
    <t>Local or Regional HOME, Local Linkage, Local Inclusionary Zoning Funds</t>
  </si>
  <si>
    <t>Way Finders</t>
  </si>
  <si>
    <t>Federal Tax Credits (LIHTC), Federal Historic Tax Credits</t>
  </si>
  <si>
    <t>TBD</t>
  </si>
  <si>
    <t>Carlos Vega</t>
  </si>
  <si>
    <t>151-177 1/2 Walnut Street_x000D_
Holyoke, MA 01040</t>
  </si>
  <si>
    <t>Family Housing (multi-bedroom), Farm workers</t>
  </si>
  <si>
    <t>Valley Housing</t>
  </si>
  <si>
    <t>Healthy indoor air quality (e.g. use of only low-VOC or no-VOC paints, no carpets unless designed to eliminate off-gassing, ducted provision of fresh air to apartments, proper ventilation using exhaust fans, etc.), Enhanced accessibility (e.g. accessible units beyond those required, universal design features, visitability features, etc.)</t>
  </si>
  <si>
    <t>Way Finders Development Capital Fund</t>
  </si>
  <si>
    <t>Housing Stabilization Fund (HSF), Affordable Housing Trust Fund</t>
  </si>
  <si>
    <t>National Housing Trust Fund</t>
  </si>
  <si>
    <t>Greenstead Grove</t>
  </si>
  <si>
    <t>188 Fuller Street_x000D_
Ludlow, MA 01056</t>
  </si>
  <si>
    <t>Exterior envelope insulated beyond requirements of base Building Code (e.g. continuous air filtration barrier, effective air sealing, installation of minimally expanding spray foam insulation, etc.), 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 Energy-efficient site design (e.g. orientation of buildings to maximize energy-efficiency and thermal performance, installation of systems for control of roof/site rainwater, use of native landscape plants, etc.), Renewable energy (e.g. solar photovoltaics, solar thermal collectors for hot water, wind, bio-diesel, etc.)</t>
  </si>
  <si>
    <t>Life Initiative, Other</t>
  </si>
  <si>
    <t>Housing Stabilization Fund (HSF), State Low Income Housing Tax Credits</t>
  </si>
  <si>
    <t>Other Financial Institutions, Other Private Sources</t>
  </si>
  <si>
    <t>Rosewood Way Agawam</t>
  </si>
  <si>
    <t>586 Mill Street_x000D_
Agawam, MA 01001</t>
  </si>
  <si>
    <t>CEDAC, Life Initiative, Other</t>
  </si>
  <si>
    <t>Housing Stabilization Fund (HSF), Affordable Housing Trust Fund, State Low Income Housing Tax Credits</t>
  </si>
  <si>
    <t>New Court Terrace/Rainville</t>
  </si>
  <si>
    <t>Byers Street_x000D_
Springfield, MA 01105</t>
  </si>
  <si>
    <t>CEDAC, Neighborworks America</t>
  </si>
  <si>
    <t>Affordable Housing Trust Fund</t>
  </si>
  <si>
    <t>Phase II Library Commons</t>
  </si>
  <si>
    <t>Chestnut Street_x000D_
Holyoke, MA 01040</t>
  </si>
  <si>
    <t>Local or Regional HOME, Local or Regional CDBG</t>
  </si>
  <si>
    <t>State HOME, Housing Stabilization Fund (HSF), Housing Innovations Fund (HIF), Affordable Housing Trust Fund, Housing Preservation and Stabilization Trust Fund (HPSTF), State Historic Tax Credit</t>
  </si>
  <si>
    <t>The Park at Woodlawn  (formerly known as The Plaza)</t>
  </si>
  <si>
    <t>Newton Street_x000D_
South Hadley, MA 01075</t>
  </si>
  <si>
    <t>State HOME, Housing Stabilization Fund (HSF), Housing Innovations Fund (HIF), Affordable Housing Trust Fund, State Low Income Housing Tax Credits, Mass Rental Voucher Program (MRVP), Facilities Consolidation Fund (FCF)</t>
  </si>
  <si>
    <t>25 Amory Street</t>
  </si>
  <si>
    <t>25 Amory Street_x000D_
Boston, MA 02119</t>
  </si>
  <si>
    <t>Local or Regional CDBG, Local Linkage, Local Inclusionary Zoning Funds</t>
  </si>
  <si>
    <t>State HOME, Housing Stabilization Fund (HSF), Affordable Housing Trust Fund, Facilities Consolidation Fund (FCF), Commercial Area Transit Node Housing Program (CATNHP)</t>
  </si>
  <si>
    <t>MHP, The Life Initiative, Other Financial Institutions</t>
  </si>
  <si>
    <t>Capital One</t>
  </si>
  <si>
    <t>Old Courthouse Road Rental Project</t>
  </si>
  <si>
    <t>16 Old Courthouse Road_x000D_
West Tisbury, MA 02575</t>
  </si>
  <si>
    <t>We have been selected the Town of West Tisbury to plan, design, permit, fund and construct a duplex with a total of three bedrooms on a 0.5-acre parcel of land where the old fire station is currently located.</t>
  </si>
  <si>
    <t>Town of West Tisbury</t>
  </si>
  <si>
    <t>Existing Building Recycled, Not Demolished.</t>
  </si>
  <si>
    <t>Harbor Homes Transitional Housing Project</t>
  </si>
  <si>
    <t>103 Tashmoo Avenue_x000D_
Tisbury, MA 02568</t>
  </si>
  <si>
    <t>Harbor Homes has incorporated as a nonprofit organization and in partnership with the IHT has a 6-bedroom house on 103 Tashmoo Avenue in Tisbur</t>
  </si>
  <si>
    <t>Single Person Occupancy, Former Homeless</t>
  </si>
  <si>
    <t>Harbor Homes, non-profit organization., Town of Tisbury, Town of West Tisbury, Town of Oak Bluffs, Town of Chilmark</t>
  </si>
  <si>
    <t>IHT has been asked by Harbor Homes to hold and ground lease the property to Harbor Homes and help secure bridge financing for the purchase. Harbor Homes has raised $260,000, IHT has raised $50,000, and *Private Donor* has offered $200,000 in the Make It H</t>
  </si>
  <si>
    <t>IHT Private Investors</t>
  </si>
  <si>
    <t>Call-Carolina</t>
  </si>
  <si>
    <t>77-85 Call St._x000D_
Boston, MA 02130</t>
  </si>
  <si>
    <t>Community Preservation Act Funds, Local Inclusionary Zoning Funds</t>
  </si>
  <si>
    <t>MassHousing (other than Trust or Workforce Housing), Brownfields</t>
  </si>
  <si>
    <t>Other Financial Institutions, Other Foundations, Other Private Sources</t>
  </si>
  <si>
    <t>Century Bank</t>
  </si>
  <si>
    <t>Watermark Developers</t>
  </si>
  <si>
    <t>Homeowners Rehabilitation, Inc.</t>
  </si>
  <si>
    <t>Finch aka Concord Highlands</t>
  </si>
  <si>
    <t>671-675 Concord Ave_x000D_
Cambridge, MA 02138</t>
  </si>
  <si>
    <t>Mixed-Income, Family Housing (multi-bedroom), Department of Mental Health clients</t>
  </si>
  <si>
    <t>CNAHS</t>
  </si>
  <si>
    <t>Exterior envelope insulated beyond requirements of base Building Code (e.g. continuous air filtration barrier, effective air sealing, installation of minimally expanding spray foam insulation, etc.), 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 Energy-efficient site design (e.g. orientation of buildings to maximize energy-efficiency and thermal performance, installation of systems for control of roof/site rainwater, use of native landscape plants, etc.), Renewable energy (e.g. solar photovoltaics, solar thermal collectors for hot water, wind, bio-diesel, etc.), Other</t>
  </si>
  <si>
    <t>Passive House</t>
  </si>
  <si>
    <t>Cambridge Affordable Housing Trust</t>
  </si>
  <si>
    <t>Housing Stabilization Fund (HSF), Affordable Housing Trust Fund, MassHousing (other than Trust or Workforce Housing), State Low Income Housing Tax Credits</t>
  </si>
  <si>
    <t>Neighborworks America, Other Private Sources</t>
  </si>
  <si>
    <t>TD Bank</t>
  </si>
  <si>
    <t>Organization Equity, Neighborworks America</t>
  </si>
  <si>
    <t>Haven Terrace</t>
  </si>
  <si>
    <t>10 Haven Terrace_x000D_
Gloucester, MA 01930</t>
  </si>
  <si>
    <t xml:space="preserve">This is a land trust unit (Cape Ann Land Trust) in foreclosure that HCP secured from being lost to market. It is under renovation. </t>
  </si>
  <si>
    <t>Gloucester Affordable Housing Trust</t>
  </si>
  <si>
    <t>local affordable housing trust</t>
  </si>
  <si>
    <t>JPNDC Pitts Portfolio</t>
  </si>
  <si>
    <t>Grove Hall_x000D_
Boston, MA 02121</t>
  </si>
  <si>
    <t>Mixed-Income, Elderly Housing, Family Housing (multi-bedroom), Former Homeless, Department of Mental Health clients</t>
  </si>
  <si>
    <t>Lorenzo Pitts Inc.</t>
  </si>
  <si>
    <t>Exterior envelope insulated beyond requirements of base Building Code (e.g. continuous air filtration barrier, effective air sealing, installation of minimally expanding spray foam insulation, etc.), 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 Enhanced accessibility (e.g. accessible units beyond those required, universal design features, visitability features, etc.)</t>
  </si>
  <si>
    <t>Acquisition Opportunity Program</t>
  </si>
  <si>
    <t>MassHousing (other than Trust or Workforce Housing), State Historic Tax Credit, MassHousing (Workforce Rental)</t>
  </si>
  <si>
    <t>Federal Tax Credits (LIHTC), Federal Historic Tax Credits, Section 8, National Housing Trust Fund</t>
  </si>
  <si>
    <t>The Life Initiative, Santander Bank, Other Foundations</t>
  </si>
  <si>
    <t>TD Foundation</t>
  </si>
  <si>
    <t>NewVue Communities</t>
  </si>
  <si>
    <t>LTA Ongoing</t>
  </si>
  <si>
    <t>Multiple Properties_x000D_
Fitchburg, Leominster, Gardner, Athol, Clinton, MA 01420, 01453, 01440, 01331, 01510</t>
  </si>
  <si>
    <t>DHCD,, City of Leominster, City of Fitchburg, Town of Athol, Town of Clinton, City of Gardner, Massachusetts Clean Energy Center, New Ecology</t>
  </si>
  <si>
    <t>Exterior envelope insulated beyond requirements of base Building Code (e.g. continuous air filtration barrier, effective air sealing, installation of minimally expanding spray foam insulation, etc.), 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t>
  </si>
  <si>
    <t>Neighborworks America</t>
  </si>
  <si>
    <t>Local or Regional CDBG, Community Preservation Act Funds</t>
  </si>
  <si>
    <t>Veterans' Transitional Housing</t>
  </si>
  <si>
    <t>1060 Pleasant Street_x000D_
New Bedford, MA 02740</t>
  </si>
  <si>
    <t>Transitional Housing</t>
  </si>
  <si>
    <t>Veterans Transitional Housing</t>
  </si>
  <si>
    <t>Veterans Transition House</t>
  </si>
  <si>
    <t>148 Hawthorn Street</t>
  </si>
  <si>
    <t>148 Hawthorn Street_x000D_
New Bedford, MA 02740</t>
  </si>
  <si>
    <t>Exterior envelope insulated beyond requirements of base Building Code (e.g. continuous air filtration barrier, effective air sealing, installation of minimally expanding spray foam insulation, etc.), Efficient building systems (e.g. high efficiency heating or hot water systems, heat-and light-saving devices, water conservation measures beyond those required by building code, etc.)</t>
  </si>
  <si>
    <t>LISC</t>
  </si>
  <si>
    <t>South Boston NDC</t>
  </si>
  <si>
    <t>O'Connor Way Senior Housing</t>
  </si>
  <si>
    <t>5 Major Michael J. O'Connor Way_x000D_
South Boston, MA 02127</t>
  </si>
  <si>
    <t>Caritas Communities</t>
  </si>
  <si>
    <t>Local Inclusionary Zoning Funds</t>
  </si>
  <si>
    <t>Rockland Trust</t>
  </si>
  <si>
    <t>Housing Nantucket</t>
  </si>
  <si>
    <t>18 Ticcoma Way, Phase II</t>
  </si>
  <si>
    <t>18 Ticcoma Way_x000D_
Nantucket, MA 02554</t>
  </si>
  <si>
    <t>Town of Nantucket Affordable Housing Trust Fund</t>
  </si>
  <si>
    <t>Energy-efficient site design (e.g. orientation of buildings to maximize energy-efficiency and thermal performance, installation of systems for control of roof/site rainwater, use of native landscape plants, etc.), Other</t>
  </si>
  <si>
    <t xml:space="preserve">This was a house-recycling project. </t>
  </si>
  <si>
    <t>Cape Cod 5 Cent Savings Foundation, Blue Hills Bank Foundation</t>
  </si>
  <si>
    <t>Tupancy Harris Foundation</t>
  </si>
  <si>
    <t>Community Foundation for Nantucket, ReMain Nantucket</t>
  </si>
  <si>
    <t>Valley CDC</t>
  </si>
  <si>
    <t>Exterior envelope insulated beyond requirements of base Building Code (e.g. continuous air filtration barrier, effective air sealing, installation of minimally expanding spray foam insulation, etc.), 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 Renewable energy (e.g. solar photovoltaics, solar thermal collectors for hot water, wind, bio-diesel, etc.), Enhanced accessibility (e.g. accessible units beyond those required, universal design features, visitability features, etc.)</t>
  </si>
  <si>
    <t>Sergeant House</t>
  </si>
  <si>
    <t>82 Bridge Street_x000D_
Northampton, MA 01060</t>
  </si>
  <si>
    <t>Single Person Occupancy, Former Homeless, Department of Mental Health clients</t>
  </si>
  <si>
    <t>Fund to buy tenants bike share or bus passes</t>
  </si>
  <si>
    <t>Northampton CPA</t>
  </si>
  <si>
    <t>Housing Innovations Fund (HIF), Affordable Housing Trust Fund, Mass Rental Voucher Program (MRVP), Facilities Consolidation Fund (FCF)</t>
  </si>
  <si>
    <t>Federal Tax Credits (LIHTC), Other</t>
  </si>
  <si>
    <t>Federal Project Based Rental Subsidy</t>
  </si>
  <si>
    <t>Federal Home Loan Bank</t>
  </si>
  <si>
    <t>Sunderland Senior Housing</t>
  </si>
  <si>
    <t>120 North Main Street_x000D_
Sunderland, MA 01375</t>
  </si>
  <si>
    <t>Elderly Housing, Former Homeless, Supportive Housing</t>
  </si>
  <si>
    <t>Rural Development, Inc.</t>
  </si>
  <si>
    <t>Housing Stabilization Fund (HSF), Housing Innovations Fund (HIF), Affordable Housing Trust Fund, State Low Income Housing Tax Credits, Mass Rental Voucher Program (MRVP)</t>
  </si>
  <si>
    <t>Greenfield Savings Bank</t>
  </si>
  <si>
    <t>North Commons</t>
  </si>
  <si>
    <t>Ford Crossing_x000D_
Northampton, MA 01060</t>
  </si>
  <si>
    <t>will be Passive House certified</t>
  </si>
  <si>
    <t>State HOME, Housing Stabilization Fund (HSF), Affordable Housing Trust Fund, State Low Income Housing Tax Credits, Mass Rental Voucher Program (MRVP), Facilities Consolidation Fund (FCF), Community Based Housing (CBH), Massworks, MassHousing (Workforce Rental), Other</t>
  </si>
  <si>
    <t>Mass Save</t>
  </si>
  <si>
    <t>LISC Passive House</t>
  </si>
  <si>
    <t>Amherst Supportive Studio Apartments</t>
  </si>
  <si>
    <t>132 Northampton Road_x000D_
Amherst, MA 01002</t>
  </si>
  <si>
    <t>Single Person Occupancy, Former Homeless, Department of Mental Health clients, Supportive Housing</t>
  </si>
  <si>
    <t>Amherst CDBG, Kuehn Foundation</t>
  </si>
  <si>
    <t>Local or Regional CDBG, Community Preservation Act Funds, Other</t>
  </si>
  <si>
    <t>Interfaith Housing Corporation</t>
  </si>
  <si>
    <t>Housing Innovations Fund (HIF), Affordable Housing Trust Fund, State Low Income Housing Tax Credits, Mass Rental Voucher Program (MRVP), Facilities Consolidation Fund (FCF)</t>
  </si>
  <si>
    <t>Charlesbank Homes Foundation</t>
  </si>
  <si>
    <t xml:space="preserve">Coalition for a Better Acre </t>
  </si>
  <si>
    <t>Cross Street</t>
  </si>
  <si>
    <t>138 Cross Street_x000D_
Lowell, MA 01854</t>
  </si>
  <si>
    <t>Single Person Occupancy, Family Housing (multi-bedroom), Substance recovery</t>
  </si>
  <si>
    <t>Megan's House Foundation</t>
  </si>
  <si>
    <t>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 Energy-efficient site design (e.g. orientation of buildings to maximize energy-efficiency and thermal performance, installation of systems for control of roof/site rainwater, use of native landscape plants, etc.)</t>
  </si>
  <si>
    <t>Organization Equity, Neighborworks America, Life Initiative</t>
  </si>
  <si>
    <t>Tim Grover</t>
  </si>
  <si>
    <t xml:space="preserve">Community Teamwork, Inc. </t>
  </si>
  <si>
    <t>Dracut Senior Housing</t>
  </si>
  <si>
    <t>Greenmont Avenue_x000D_
Dracut, MA 01826</t>
  </si>
  <si>
    <t>Town of Dracut</t>
  </si>
  <si>
    <t>State HOME, Affordable Housing Trust Fund, State Low Income Housing Tax Credits, Mass Rental Voucher Program (MRVP), Facilities Consolidation Fund (FCF), Community Based Housing (CBH)</t>
  </si>
  <si>
    <t>Urban Edge Housing Corporation</t>
  </si>
  <si>
    <t>Walker Park</t>
  </si>
  <si>
    <t>67 &amp; 80 Walnut Park_x000D_
Roxbury, MA 02119</t>
  </si>
  <si>
    <t>Family Housing (multi-bedroom), Former Homeless, CBH, 811 PRA vouchers</t>
  </si>
  <si>
    <t>CEDAC, MHP</t>
  </si>
  <si>
    <t>Local or Regional HOME, Community Preservation Act Funds, Local Linkage, Local Inclusionary Zoning Funds</t>
  </si>
  <si>
    <t>State HOME, Housing Stabilization Fund (HSF), Affordable Housing Trust Fund, State Low Income Housing Tax Credits, MassDevelopment, Mass Rental Voucher Program (MRVP), Community Based Housing (CBH)</t>
  </si>
  <si>
    <t>811 PRA Vouchers</t>
  </si>
  <si>
    <t>MHP, MHIC, Bank of America</t>
  </si>
  <si>
    <t>Westminster Wilshire</t>
  </si>
  <si>
    <t>49-51 Cheney Stret_x000D_
Roxbury, MA 02119</t>
  </si>
  <si>
    <t>Neighborhood Housing Trust</t>
  </si>
  <si>
    <t>Housing Stabilization Fund (HSF), Housing Innovations Fund (HIF), Affordable Housing Trust Fund, State Low Income Housing Tax Credits, MassDevelopment, Facilities Consolidation Fund (FCF), State Historic Tax Credit</t>
  </si>
  <si>
    <t>Holtzer Park</t>
  </si>
  <si>
    <t>137 Amory Street_x000D_
Jamaica Plain, MA 02119</t>
  </si>
  <si>
    <t>Family Housing (multi-bedroom), Former Homeless, Department of Mental Health clients, CBH</t>
  </si>
  <si>
    <t>Neighborworks America, Life Initiative, Other</t>
  </si>
  <si>
    <t>Organization Loan</t>
  </si>
  <si>
    <t>State HOME, Housing Stabilization Fund (HSF), Housing Innovations Fund (HIF), Affordable Housing Trust Fund, State Low Income Housing Tax Credits, MassDevelopment, Brownfields, Mass Rental Voucher Program (MRVP), Facilities Consolidation Fund (FCF), Community Based Housing (CBH)</t>
  </si>
  <si>
    <t>Federal Tax Credits (LIHTC), Section 8, Other</t>
  </si>
  <si>
    <t>MHIC, Federal Home Loan Bank, Other Financial Institutions</t>
  </si>
  <si>
    <t>Bancroft Dixwell</t>
  </si>
  <si>
    <t>1-11 Bancroft Street_x000D_
Roxbury, MA 02119</t>
  </si>
  <si>
    <t>MassHousing (other than Trust or Workforce Housing), State Historic Tax Credit, Other</t>
  </si>
  <si>
    <t>State Historic Tax Credits</t>
  </si>
  <si>
    <t>Federal Tax Credits (LIHTC), Federal Historic Tax Credits, Section 8</t>
  </si>
  <si>
    <t>Organization Equity, LISC, CEDAC</t>
  </si>
  <si>
    <t>41-51 Walnut Park</t>
  </si>
  <si>
    <t>51 Walnut Park_x000D_
Roxbury, MA 02119</t>
  </si>
  <si>
    <t>Private Developer Meeting Inclusionary Development Requirement; sales proceeds from the units</t>
  </si>
  <si>
    <t>Organization Equity, CEDAC, Neighborworks America, Other</t>
  </si>
  <si>
    <t>Carter School</t>
  </si>
  <si>
    <t>261 West St_x000D_
Leominster, MA 01453</t>
  </si>
  <si>
    <t>City of Leominster, DHCD, Neighborworks America, CEDAC, TD Bank (Housing for Everyone)</t>
  </si>
  <si>
    <t>State HOME, Housing Stabilization Fund (HSF), Housing Innovations Fund (HIF), Affordable Housing Trust Fund, State Low Income Housing Tax Credits, Mass Rental Voucher Program (MRVP), Community Based Housing (CBH), State Historic Tax Credit</t>
  </si>
  <si>
    <t>MHP, Neighborworks America, MHIC, Other Private Sources</t>
  </si>
  <si>
    <t>Local or Regional HOME, Local Linkage</t>
  </si>
  <si>
    <t>The Neighborhood Developers</t>
  </si>
  <si>
    <t>181 Chestnut</t>
  </si>
  <si>
    <t>181 Chestnut St_x000D_
Chelsea, MA 02150</t>
  </si>
  <si>
    <t>Acquisition of naturally occurring affordable housing</t>
  </si>
  <si>
    <t>Mixed-Income, Department of Mental Health clients</t>
  </si>
  <si>
    <t>LISC, CEDAC, Partners Health</t>
  </si>
  <si>
    <t>Healthy indoor air quality (e.g. use of only low-VOC or no-VOC paints, no carpets unless designed to eliminate off-gassing, ducted provision of fresh air to apartments, proper ventilation using exhaust fans, etc.)</t>
  </si>
  <si>
    <t>State HOME, Housing Stabilization Fund (HSF), Affordable Housing Trust Fund, MassHousing (other than Trust or Workforce Housing), Facilities Consolidation Fund (FCF), MassHousing (Workforce Rental)</t>
  </si>
  <si>
    <t>Madison Park CDC</t>
  </si>
  <si>
    <t>2451 Washington Street</t>
  </si>
  <si>
    <t>2451 Washington Street_x000D_
Roxbury, MA 02119</t>
  </si>
  <si>
    <t>Boston Private Bank and Trust</t>
  </si>
  <si>
    <t>Haynes House</t>
  </si>
  <si>
    <t>735 Shawmut Avenue_x000D_
Roxbury, MA 02119</t>
  </si>
  <si>
    <t>State HOME, MassHousing (other than Trust or Workforce Housing), Mass Rental Voucher Program (MRVP), Capital Improvement Preservation Fund (CIPF)</t>
  </si>
  <si>
    <t>Melnea Cass Apartments</t>
  </si>
  <si>
    <t>600 Melnea Cass Boulevard and 40 Raynor Circle_x000D_
Roxbury, MA 02120</t>
  </si>
  <si>
    <t>Mixed-Income, Family Housing (multi-bedroom), Boston Housing Authority Whittier CHOICE Neighborhoods</t>
  </si>
  <si>
    <t>Housing Stabilization Fund (HSF), Affordable Housing Trust Fund, State Low Income Housing Tax Credits, MassHousing (Workforce Rental)</t>
  </si>
  <si>
    <t>Federal Tax Credits (LIHTC), Section 8, Choice Neighborhood Grants</t>
  </si>
  <si>
    <t>Union and Milford Homes</t>
  </si>
  <si>
    <t>128,130,132 Union St. and 26, 30 Milford St._x000D_
Lawrence, MA 01841</t>
  </si>
  <si>
    <t>Organization Equity, Brownfields Funds, Neighborworks America, Life Initiative</t>
  </si>
  <si>
    <t>Affordable Housing Trust Fund, MassDevelopment, Brownfields</t>
  </si>
  <si>
    <t>Neighborworks America, MHIC, The Life Initiative, Other Private Sources</t>
  </si>
  <si>
    <t>Charles Bank Homes Grant</t>
  </si>
  <si>
    <t>South Middlesex Opportunity Council, Inc.</t>
  </si>
  <si>
    <t>94 Highland Avenue</t>
  </si>
  <si>
    <t>94 Highland Avenue_x000D_
Fitchburg, MA 01420</t>
  </si>
  <si>
    <t>MassHousing - Center for Community Recovery Innovations, Avidia Bank, Central Massachusetts Health Foundation</t>
  </si>
  <si>
    <t>Avidia Bank</t>
  </si>
  <si>
    <t>226 Main Street, Leominster</t>
  </si>
  <si>
    <t>226 Main Street_x000D_
Leominster, MA 01453</t>
  </si>
  <si>
    <t>Federal Home Loan Bank, Mass Housing - Center for Community Recovery Innovations, North Brookfield Savings Bank</t>
  </si>
  <si>
    <t>Organization Equity, Life Initiative</t>
  </si>
  <si>
    <t>Federal Home Loan Bank, Other Financial Institutions</t>
  </si>
  <si>
    <t>North Brookfield Savings Bank</t>
  </si>
  <si>
    <t>30 Winfield Street</t>
  </si>
  <si>
    <t>30 Winfield Street_x000D_
Worcester, MA 01610</t>
  </si>
  <si>
    <t>Former Homeless</t>
  </si>
  <si>
    <t>Massachusetts Housing and Shelter Alliance</t>
  </si>
  <si>
    <t>Massachusetts Housing and Shelter Alliance - Home and Healthy For Good</t>
  </si>
  <si>
    <t>Efficient building systems (e.g. high efficiency heating or hot water systems, heat-and light-saving devices, water conservation measures beyond those required by building code, etc.), Enhanced accessibility (e.g. accessible units beyond those required, universal design features, visitability features, etc.)</t>
  </si>
  <si>
    <t>Worcester Comm. Housing Resources, Inc.</t>
  </si>
  <si>
    <t>Hiscox St.</t>
  </si>
  <si>
    <t>6 Hiscox Street_x000D_
Worcester, MA 01610</t>
  </si>
  <si>
    <t>Ascentria Care Alliance (operations)</t>
  </si>
  <si>
    <t>Tiny Homes Housing First</t>
  </si>
  <si>
    <t>TBD_x000D_
Worcester, MA TBD</t>
  </si>
  <si>
    <t>Former Homeless, Department of Mental Health clients</t>
  </si>
  <si>
    <t>Central Massachusetts Health Foundation, Community Health Link</t>
  </si>
  <si>
    <t>Central Massachusetts Health Foundation, Land donation from City of Worcester</t>
  </si>
  <si>
    <t>Local or Regional CDBG, Other</t>
  </si>
  <si>
    <t>Finally Home Loan Fund</t>
  </si>
  <si>
    <t>Worcester Common Ground</t>
  </si>
  <si>
    <t>20 Merrick Street</t>
  </si>
  <si>
    <t>20 Merrick Street_x000D_
Worcester, MA 01610</t>
  </si>
  <si>
    <t>Two Bedroom First Time Home Ownership Property</t>
  </si>
  <si>
    <t>None of the above, Family of three at or below 80% AMI</t>
  </si>
  <si>
    <t>YouthBuild Worcester and St.Gobain</t>
  </si>
  <si>
    <t>Episcopal Dioceses of Western MA</t>
  </si>
  <si>
    <t>Santander Bank, Eastern Bank, Other Foundations</t>
  </si>
  <si>
    <t>CharlesBank Homes, Berkshire Bank, Fletcher Foundation, Stoddard Foundation</t>
  </si>
  <si>
    <t>Metro West Collaborative Development</t>
  </si>
  <si>
    <t>Herring Brook Hill</t>
  </si>
  <si>
    <t>40 River St._x000D_
Norwell, MA 02061</t>
  </si>
  <si>
    <t>Town CPA</t>
  </si>
  <si>
    <t>Housing Stabilization Fund (HSF), Community Based Housing (CBH), Community Scale Housing Initiative (CSHI)</t>
  </si>
  <si>
    <t>Glen Brook Way Phase 1</t>
  </si>
  <si>
    <t>33 West St._x000D_
Medway, MA 02053</t>
  </si>
  <si>
    <t>Town of Medway</t>
  </si>
  <si>
    <t>BlueHub and Town of Medway</t>
  </si>
  <si>
    <t>Community Based Housing (CBH)</t>
  </si>
  <si>
    <t>Private lenders not yet selected.</t>
  </si>
  <si>
    <t>Glen Brook Way Phase II</t>
  </si>
  <si>
    <t>31 West St._x000D_
Medway, MA 02053</t>
  </si>
  <si>
    <t>236 Auburn St.</t>
  </si>
  <si>
    <t>236 Auburn St._x000D_
Newton, MA 02458</t>
  </si>
  <si>
    <t>Family Housing (multi-bedroom), Department of Developmental Services clients</t>
  </si>
  <si>
    <t>CAN-DO , Barry Price Center</t>
  </si>
  <si>
    <t>Renewable energy (e.g. solar photovoltaics, solar thermal collectors for hot water, wind, bio-diesel, etc.)</t>
  </si>
  <si>
    <t>City of Newton CDBG and HOME</t>
  </si>
  <si>
    <t>The Village Bank</t>
  </si>
  <si>
    <t>150A State Road Ownership Project</t>
  </si>
  <si>
    <t>150A State Road_x000D_
Vineyard Haven, MA 02568</t>
  </si>
  <si>
    <t>MV Savings Bank</t>
  </si>
  <si>
    <t>Huseby Meadows Rental Project</t>
  </si>
  <si>
    <t>Old Courthouse Road_x000D_
West Tisbury, MA 02575</t>
  </si>
  <si>
    <t>Martha's Vineyard Land Bank, William Cumming</t>
  </si>
  <si>
    <t>Private Property Owner and Island Housing Trust Donors</t>
  </si>
  <si>
    <t>Lena Park CDC</t>
  </si>
  <si>
    <t>Olmsted Green Phase IV</t>
  </si>
  <si>
    <t>530 Morton Street_x000D_
Mattapan, MA 02126</t>
  </si>
  <si>
    <t>Mixed-Income, Former Homeless, Department of Mental Health clients</t>
  </si>
  <si>
    <t>New Boston Fund</t>
  </si>
  <si>
    <t>CEDAC, MHIC</t>
  </si>
  <si>
    <t>MassDevelopment, Massworks</t>
  </si>
  <si>
    <t>Bank of America</t>
  </si>
  <si>
    <t>Paco 16</t>
  </si>
  <si>
    <t>208 Princeton Street_x000D_
East Boston, MA 02128</t>
  </si>
  <si>
    <t>Preservation/Deepen Affordability</t>
  </si>
  <si>
    <t>City of Boston, East Boston Savings Bank</t>
  </si>
  <si>
    <t>East Boston Savings Bank</t>
  </si>
  <si>
    <t>Paco 17</t>
  </si>
  <si>
    <t>11 Blackinton Street_x000D_
East Boston, MA 02128</t>
  </si>
  <si>
    <t>Preservation/ Deep Affordability</t>
  </si>
  <si>
    <t>Mixed-Income, Family Housing (multi-bedroom), Former Homeless</t>
  </si>
  <si>
    <t>Exterior envelope insulated beyond requirements of base Building Code (e.g. continuous air filtration barrier, effective air sealing, installation of minimally expanding spray foam insulation, etc.), Efficient building systems (e.g. high efficiency heating or hot water systems, heat-and light-saving devices, water conservation measures beyond those required by building code, etc.), Healthy indoor air quality (e.g. use of only low-VOC or no-VOC paints, no carpets unless designed to eliminate off-gassing, ducted provision of fresh air to apartments, proper ventilation using exhaust fans, etc.), Renewable energy (e.g. solar photovoltaics, solar thermal collectors for hot water, wind, bio-diesel, etc.)</t>
  </si>
  <si>
    <t>State HOME, Housing Stabilization Fund (HSF), Affordable Housing Trust Fund, State Low Income Housing Tax Credits</t>
  </si>
  <si>
    <t>Codman Square NDC</t>
  </si>
  <si>
    <t>Single Person Occupancy, Family Housing (multi-bedroom), Former Homeless</t>
  </si>
  <si>
    <t>State HOME, Housing Stabilization Fund (HSF), Affordable Housing Trust Fund, State Low Income Housing Tax Credits, Commercial Area Transit Node Housing Program (CATNHP)</t>
  </si>
  <si>
    <t>New England Heritage Homes</t>
  </si>
  <si>
    <t>131-133 Southern Ave_x000D_
Dorchester, MA 02124</t>
  </si>
  <si>
    <t>Organization Equity, LISC, CEDAC, Brownfields Funds, Neighborworks America, Other</t>
  </si>
  <si>
    <t>Local Inclusionary Zoning Funds, Leading the Way (Boston Only), Other</t>
  </si>
  <si>
    <t>LISC, The Life Initiative, Bank of America, Eastern Bank, Other Private Sources</t>
  </si>
  <si>
    <t>Orlando Waldeck</t>
  </si>
  <si>
    <t>25, 31-35 Orlando 91-101 Waldeck_x000D_
Boston, MA 02124</t>
  </si>
  <si>
    <t>City of Boston DND</t>
  </si>
  <si>
    <t>LISC, The Life Initiative, Other Private Sources</t>
  </si>
  <si>
    <t>Talbot Common 2</t>
  </si>
  <si>
    <t>270 Talbot; 5-21 NE; 23 NE_x000D_
Dorchester, MA 02124</t>
  </si>
  <si>
    <t>Organization Equity, CEDAC, Brownfields Funds, Neighborworks America</t>
  </si>
  <si>
    <t>Local or Regional HOME, Local Linkage, Leading the Way (Boston Only)</t>
  </si>
  <si>
    <t>State HOME, Housing Stabilization Fund (HSF), Affordable Housing Trust Fund, State Low Income Housing Tax Credits, MassDevelopment, Brownfields, Mass Rental Voucher Program (MRVP), Commercial Area Transit Node Housing Program (CATNHP)</t>
  </si>
  <si>
    <t>Domus, Inc.</t>
  </si>
  <si>
    <t>Moseley School</t>
  </si>
  <si>
    <t>25 Dartmouth Street_x000D_
Westfield, MA 01085</t>
  </si>
  <si>
    <t>Healthy indoor air quality (e.g. use of only low-VOC or no-VOC paints, no carpets unless designed to eliminate off-gassing, ducted provision of fresh air to apartments, proper ventilation using exhaust fans, etc.), Energy-efficient site design (e.g. orientation of buildings to maximize energy-efficiency and thermal performance, installation of systems for control of roof/site rainwater, use of native landscape plants, etc.), Enhanced accessibility (e.g. accessible units beyond those required, universal design features, visitability features, etc.)</t>
  </si>
  <si>
    <t>State HOME, Affordable Housing Trust Fund, State Low Income Housing Tax Credits</t>
  </si>
  <si>
    <t>NeighborWorks Housing Solutions</t>
  </si>
  <si>
    <t>Lincoln School Senior Housing</t>
  </si>
  <si>
    <t>70 Highland Street_x000D_
Brockton, MA 02301</t>
  </si>
  <si>
    <t>Elderly Housing, Former Homeless, None of the above</t>
  </si>
  <si>
    <t>State HOME, Housing Innovations Fund (HIF), Affordable Housing Trust Fund, Mass Rental Voucher Program (MRVP), State Historic Tax Credit</t>
  </si>
  <si>
    <t>Webster Bank</t>
  </si>
  <si>
    <t>Copley Gardens</t>
  </si>
  <si>
    <t>105 Market Street_x000D_
Rockland, MA 02370</t>
  </si>
  <si>
    <t>Elderly Housing, Family Housing (multi-bedroom)</t>
  </si>
  <si>
    <t>54-64 Winter Street</t>
  </si>
  <si>
    <t>54-64 Winter Street_x000D_
Quincy, MA 02169</t>
  </si>
  <si>
    <t>Housing Innovations Fund (HIF)</t>
  </si>
  <si>
    <t>Germantown House</t>
  </si>
  <si>
    <t>71 Bicknell Street_x000D_
Quincy, MA 02169</t>
  </si>
  <si>
    <t>Department of Developmental Services clients</t>
  </si>
  <si>
    <t>Local Housing Trust Fund</t>
  </si>
  <si>
    <t>Facilities Consolidation Fund (FCF)</t>
  </si>
  <si>
    <t>Colonial Federal Savings Bank</t>
  </si>
  <si>
    <t>Marshfield Veteran's House</t>
  </si>
  <si>
    <t>2033 Ocean Street_x000D_
Marshfield, MA 02050</t>
  </si>
  <si>
    <t>Adaptive Reuse</t>
  </si>
  <si>
    <t>Former Homeless, Veterans Housing</t>
  </si>
  <si>
    <t>Local Affordable Housing Trust Funds</t>
  </si>
  <si>
    <t>Coastal Heritage Bank</t>
  </si>
  <si>
    <t>Inquilinos Boricuas en Accion</t>
  </si>
  <si>
    <t xml:space="preserve">West Newton / Rutland </t>
  </si>
  <si>
    <t>West Newton / Rutland_x000D_
Boston, MA 02118</t>
  </si>
  <si>
    <t xml:space="preserve">all units are rental </t>
  </si>
  <si>
    <t>DHCD, MASS HOUSING &amp; WELLS FARGO</t>
  </si>
  <si>
    <t>MassHousing (other than Trust or Workforce Housing), State Historic Tax Credit</t>
  </si>
  <si>
    <t>Wells Fargo</t>
  </si>
  <si>
    <t>Spring Park Ave</t>
  </si>
  <si>
    <t>11 Spring Park Ave_x000D_
Dracut, MA 01826</t>
  </si>
  <si>
    <t xml:space="preserve">This is a 9 unit gut rehab of an old 4 room school house. It is funded through a combination of local CPA funds, and CSHI money. </t>
  </si>
  <si>
    <t xml:space="preserve">Family Housing (multi-bedroom), This project is an extension of our partnership with VNOC, and is meant to serve as affordable housing for veterans. </t>
  </si>
  <si>
    <t xml:space="preserve">Veterans Northeast Outreach Center. </t>
  </si>
  <si>
    <t xml:space="preserve">Pentucket Bank </t>
  </si>
  <si>
    <t xml:space="preserve">Gorham Street Phase 2 </t>
  </si>
  <si>
    <t>305 Gorham Street_x000D_
Lowell, MA 01852</t>
  </si>
  <si>
    <t xml:space="preserve">This is the planned second phase of our first Gorham St. project. We have site control, schematic design, and permits for 27 units. </t>
  </si>
  <si>
    <t xml:space="preserve">Mixed-Income, Family Housing (multi-bedroom), The target population and exact rental mix is TBD. We are working with the City of Lowell, and will conduct a market study to determine the exact rental mix. </t>
  </si>
  <si>
    <t>Davis Square Architects</t>
  </si>
  <si>
    <t xml:space="preserve">No predevelopment sources yet </t>
  </si>
  <si>
    <t>We have not yet applied, but local HOME or CPA funds will be sought</t>
  </si>
  <si>
    <t>Housing Innovations Fund (HIF), Affordable Housing Trust Fund, Mass Rental Voucher Program (MRVP), Community Based Housing (CBH), Commercial Area Transit Node Housing Program (CATNHP), Other</t>
  </si>
  <si>
    <t xml:space="preserve">This is all projected funding sources based on the location and perceived need at this time. The exact mix may change. </t>
  </si>
  <si>
    <t>Neighborworks America, The Life Initiative</t>
  </si>
  <si>
    <t>Somerville Community Corporation</t>
  </si>
  <si>
    <t>Clarendon Hill</t>
  </si>
  <si>
    <t>139 Alewife Brook Parkway_x000D_
Somerville, MA 02144</t>
  </si>
  <si>
    <t>Demolish and Replace 216 State Public Housing Units and newly construct 375 market and workforce units</t>
  </si>
  <si>
    <t xml:space="preserve">Redevelop Clarendon Hill, a State Public Housing Development in Somerville, in two stages.  Redevelopment involves demolishing existing 216 units and replacing all of these units as well as adding 375 new market rate and workforce housing units. </t>
  </si>
  <si>
    <t>Mixed-Income, Elderly Housing, Family Housing (multi-bedroom), None of the above, Public Housing Residents</t>
  </si>
  <si>
    <t xml:space="preserve">Somerville Housing Authority , Preservation of Affordable Housing, Gate Residential </t>
  </si>
  <si>
    <t xml:space="preserve">Partnerships to Expand Housing Opportunities - DHCD </t>
  </si>
  <si>
    <t>Community Preservation Act Funds, Local Linkage</t>
  </si>
  <si>
    <t>MassHousing (other than Trust or Workforce Housing), Massworks, MassHousing (Workforce Rental), Other</t>
  </si>
  <si>
    <t>Moving to Work funds</t>
  </si>
  <si>
    <t>Bank of America, Other Private Sources</t>
  </si>
  <si>
    <t xml:space="preserve">Private Equity Investment </t>
  </si>
  <si>
    <t xml:space="preserve">100 Homes 2019 </t>
  </si>
  <si>
    <t>657 Somerville Avenue_x000D_
Somerville, MA 02143</t>
  </si>
  <si>
    <t xml:space="preserve">Purchase and convert to affordable </t>
  </si>
  <si>
    <t xml:space="preserve">The 100 Homes program involves purchasing existing properties and converting them to affordable housing. </t>
  </si>
  <si>
    <t>Mixed-Income, Family Housing (multi-bedroom), Former Homeless, Artists</t>
  </si>
  <si>
    <t xml:space="preserve">City of Somerville OSPCD, Massachusetts Housinng Investment Corporation , East Boston Savings Bank </t>
  </si>
  <si>
    <t>Local or Regional CDBG, Community Preservation Act Funds, Local Inclusionary Zoning Funds</t>
  </si>
  <si>
    <t>None, MassDevelopment</t>
  </si>
  <si>
    <t>Section 8, McKinney</t>
  </si>
  <si>
    <t>MHIC, Other Financial Institutions</t>
  </si>
  <si>
    <t xml:space="preserve">East Boston Savings Bank </t>
  </si>
  <si>
    <t xml:space="preserve">100 Homes Ongoing </t>
  </si>
  <si>
    <t>53-55 High Street_x000D_
Somerville, MA 02143</t>
  </si>
  <si>
    <t xml:space="preserve">Purchase of existing housing and converting to affordable </t>
  </si>
  <si>
    <t xml:space="preserve">Purchase of existing units and converting to affordable housing </t>
  </si>
  <si>
    <t xml:space="preserve">City of Somerville OSPCD, Massachusetts Housing Investment Corp, East Boston Savings Bank , Winter Hill Bank </t>
  </si>
  <si>
    <t xml:space="preserve">Winter Hill Bank; East Boston Savings Bank </t>
  </si>
  <si>
    <t>Dedham Savings</t>
  </si>
  <si>
    <t>Woodward Street Apartments</t>
  </si>
  <si>
    <t>9-16 Woodward Street_x000D_
South Boston, MA 02127</t>
  </si>
  <si>
    <t>Acquisition of occupied market rate rental</t>
  </si>
  <si>
    <t>Local Inclusionary Zoning Funds, Other</t>
  </si>
  <si>
    <t>AOP</t>
  </si>
  <si>
    <t>Talbot Commons Phase I</t>
  </si>
  <si>
    <t>14, 18 New England; 3, 4, 5, 6, 207 Norfolk_x000D_
0, 15 Mallard_x000D_
Dorchester, MA 02124</t>
  </si>
  <si>
    <t>LISC, CEDAC, Brownfields Funds, Neighborworks America</t>
  </si>
  <si>
    <t>Fenway CDC</t>
  </si>
  <si>
    <t>Burbank Gardens</t>
  </si>
  <si>
    <t>31 Burbank Street_x000D_
Boston, MA 02115</t>
  </si>
  <si>
    <t>Preservation of Expiring Use</t>
  </si>
  <si>
    <t>MassHousing (other than Trust or Workforce Housing), State Low Income Housing Tax Credits, Mass Rental Voucher Program (MRVP), Capital Improvement Preservation Fund (CIPF), MassHousing (Workforce Rental)</t>
  </si>
  <si>
    <t>Acadia</t>
  </si>
  <si>
    <t>242 Spencer Ave_x000D_
Chelsea, MA 02150</t>
  </si>
  <si>
    <t>Housing Stabilization Fund (HSF), Housing Innovations Fund (HIF), State Low Income Housing Tax Credits, MassDevelopment, Mass Rental Voucher Program (MRVP), Community Based Housing (CBH)</t>
  </si>
  <si>
    <t>Federal Tax Credits (LIHTC), National Housing Trust Fund</t>
  </si>
  <si>
    <t>Boston Private Bank &amp; Trust</t>
  </si>
  <si>
    <t>Group Home Teen Mothers and Children</t>
  </si>
  <si>
    <t>104 Fairfield Street_x000D_
Worcester, MA 01602</t>
  </si>
  <si>
    <t>Former Homeless, Department of Developmental Services clients, Pregnant and Parenting Teens at risk of homelessness</t>
  </si>
  <si>
    <t>Ascentria Care Alliance</t>
  </si>
  <si>
    <t>WCHR Community Loan Fund</t>
  </si>
  <si>
    <t>Federal Home Loan Bank, Other Foundations</t>
  </si>
  <si>
    <t>Fuller Foundation, Peoples United Bank Foundation, Homefield Credit Union Foundation</t>
  </si>
  <si>
    <t>24 Merrick Street</t>
  </si>
  <si>
    <t>24 Merrick Street_x000D_
Worcester, MA 01609</t>
  </si>
  <si>
    <t>Three Bedroom Single Family Home</t>
  </si>
  <si>
    <t>YouthBuild Worcester and St. Gobain</t>
  </si>
  <si>
    <t>North Shore CDC</t>
  </si>
  <si>
    <t>Blue Hub Capital</t>
  </si>
  <si>
    <t>Merrimac</t>
  </si>
  <si>
    <t>2 Littles Court_x000D_
26 School Street_x000D_
Merrimac, MA 01860</t>
  </si>
  <si>
    <t>PCI</t>
  </si>
  <si>
    <t>Merrimac AHT</t>
  </si>
  <si>
    <t>Glen Street condos</t>
  </si>
  <si>
    <t>163 Glen Street_x000D_
Somerville, MA 02145</t>
  </si>
  <si>
    <t>Doug George</t>
  </si>
  <si>
    <t>HOME</t>
  </si>
  <si>
    <t>Acton Senior Housing</t>
  </si>
  <si>
    <t>446 Mass Ave_x000D_
Acton, MA 01718</t>
  </si>
  <si>
    <t>Working with Acton Affordable Housing Corporation and Town of Acton to develop 31 units of Affordable Housing</t>
  </si>
  <si>
    <t xml:space="preserve">Acton Affordable Housing Corporation </t>
  </si>
  <si>
    <t>Acton Affordable Housing Corporation</t>
  </si>
  <si>
    <t>Town of Acton</t>
  </si>
  <si>
    <t>State HOME, Affordable Housing Trust Fund, State Low Income Housing Tax Credits, Mass Rental Voucher Program (MRVP), Facilities Consolidation Fund (FCF), Community Based Housing (CBH), Housing Preservation and Stabilization Trust Fund (HPSTF)</t>
  </si>
  <si>
    <t>The Property and Casualty Initiative</t>
  </si>
  <si>
    <t xml:space="preserve">Broadway </t>
  </si>
  <si>
    <t>420, 423, 445_x000D_
Broadway Ave_x000D_
Lowell, MA 01852</t>
  </si>
  <si>
    <t>Rehab of 3 multi-families for affordable housing and handicap accessible units</t>
  </si>
  <si>
    <t>City of Lowell</t>
  </si>
  <si>
    <t>Healthy indoor air quality (e.g. use of only low-VOC or no-VOC paints, no carpets unless designed to eliminate off-gassing, ducted provision of fresh air to apartments, proper ventilation using exhaust fans, etc.), Renewable energy (e.g. solar photovoltaics, solar thermal collectors for hot water, wind, bio-diesel, etc.)</t>
  </si>
  <si>
    <t>Housing Innovations Fund (HIF), Affordable Housing Trust Fund, Capital Improvement Preservation Fund (CIPF), Housing Development Incentive Program (HDIP)</t>
  </si>
  <si>
    <t>None, HUD 108</t>
  </si>
  <si>
    <t>None, MHP</t>
  </si>
  <si>
    <t>Bixby Road</t>
  </si>
  <si>
    <t>19 Bixby Road_x000D_
Spencer, MA 01562</t>
  </si>
  <si>
    <t>DHCD, Federal Home Loan Bank, Brookline Bank, Needham Savings Bank, Life Initiative, Tax Credit Syndicators, CEDAC</t>
  </si>
  <si>
    <t>Housing Innovations Fund (HIF), Affordable Housing Trust Fund, MassHousing (other than Trust or Workforce Housing), State Low Income Housing Tax Credits, Mass Rental Voucher Program (MRVP), Housing Preservation and Stabilization Trust Fund (HPSTF)</t>
  </si>
  <si>
    <t>The Life Initiative, Federal Home Loan Bank, Other Financial Institutions</t>
  </si>
  <si>
    <t>Needham Savings Bank, Brookline Bank</t>
  </si>
  <si>
    <t>8 Depot St, Palmer</t>
  </si>
  <si>
    <t>8 Depot Street_x000D_
Palmer, MA 01069</t>
  </si>
  <si>
    <t>MassHousing, Federal Home Loan Bank, North Brookfield Savings Bank</t>
  </si>
  <si>
    <t>Olmsted Green Phase V</t>
  </si>
  <si>
    <t>Southwest Boston CDC</t>
  </si>
  <si>
    <t xml:space="preserve"> Acquisition &amp; Opportunity Program-scattered site</t>
  </si>
  <si>
    <t>17 Lexington St._x000D_
144 Arlington/1079 Hyde Park Ave._x000D_
Hyde Park, MA 02136</t>
  </si>
  <si>
    <t>Mixed-Income, Elderly Housing, Family Housing (multi-bedroom)</t>
  </si>
  <si>
    <t>Traggorth Companies; , CRC Builds- Jonathan Kaye &amp; Milo Tavoliero</t>
  </si>
  <si>
    <t>City of Boston Access &amp; opportunity Program; CRC Builds-Jonathan Kaye consulting loan, acquisition deposits                 loans</t>
  </si>
  <si>
    <t>Local Neighborhood Stabilization Program (NSP), Other</t>
  </si>
  <si>
    <t xml:space="preserve"> City of Boston, Acquisition and Opportunity Program, (AOP)</t>
  </si>
  <si>
    <t>The Property and Casualty Initiative, Other Private Sources</t>
  </si>
  <si>
    <t>$43,730K+ $36,853 loaned by CRC Builds for P&amp;S deposits, GC.</t>
  </si>
  <si>
    <t>Whittier Street Apartments - Phase 1 Onsite</t>
  </si>
  <si>
    <t>1158 Tremont Street_x000D_
Roxbury, MA 02120</t>
  </si>
  <si>
    <t>Preservation of Affordable Housing, Boston Housing Authority</t>
  </si>
  <si>
    <t>State HOME, Affordable Housing Trust Fund, MassHousing (Workforce Rental)</t>
  </si>
  <si>
    <t>OneHolyoke CDC</t>
  </si>
  <si>
    <t>53 Elm Street</t>
  </si>
  <si>
    <t>53 Elm Street_x000D_
Holyoke, MA 01040</t>
  </si>
  <si>
    <t>Rehabilitation of a gutted tenement into six two bedroom units</t>
  </si>
  <si>
    <t>278 Pine Street</t>
  </si>
  <si>
    <t>278 Pine Street_x000D_
Holyoke, MA 01040</t>
  </si>
  <si>
    <t>Donated house relocate to a new site and re-built as two unit home ownership opportunity</t>
  </si>
  <si>
    <t>Peoplesbank</t>
  </si>
  <si>
    <t>PeoplesBank</t>
  </si>
  <si>
    <t>Just A Start</t>
  </si>
  <si>
    <t>402 Rindge Ave_x000D_
Cambridge, MA 02140</t>
  </si>
  <si>
    <t>affordable housing trust</t>
  </si>
  <si>
    <t>Broadway Park</t>
  </si>
  <si>
    <t>240 broadway_x000D_
cambridge, MA 02139</t>
  </si>
  <si>
    <t>Rindge Commons Phase II</t>
  </si>
  <si>
    <t>Capital one</t>
  </si>
  <si>
    <t>Camb affordable housing trust</t>
  </si>
  <si>
    <t>State HOME, Housing Stabilization Fund (HSF), Community Based Housing (CBH), Commercial Area Transit Node Housing Program (CATNHP)</t>
  </si>
  <si>
    <t>George Close Building</t>
  </si>
  <si>
    <t>243 Broadway_x000D_
cambridge, MA 02139</t>
  </si>
  <si>
    <t>State Historic Tax Credit</t>
  </si>
  <si>
    <t>Squirrelwood</t>
  </si>
  <si>
    <t>269 Broadway_x000D_
Cambridge, MA 02139</t>
  </si>
  <si>
    <t>Housing Stabilization Fund (HSF), Affordable Housing Trust Fund, MassHousing (Workforce Rental)</t>
  </si>
  <si>
    <t>Nuestra Comunidad</t>
  </si>
  <si>
    <t>2565 Washington St_x000D_
Roxbury, MA 02119</t>
  </si>
  <si>
    <t>Windale Developers Inc.</t>
  </si>
  <si>
    <t>Bartlett Station Building B residential</t>
  </si>
  <si>
    <t>Organization Equity, LISC, CEDAC, Brownfields Funds, Neighborworks America</t>
  </si>
  <si>
    <t>Local Linkage, Local Inclusionary Zoning Funds, Leading the Way (Boston Only)</t>
  </si>
  <si>
    <t>State CDBG, Housing Stabilization Fund (HSF), Housing Innovations Fund (HIF), Affordable Housing Trust Fund, State Low Income Housing Tax Credits, MassDevelopment, Brownfields, Transit Oriented Development (TOD) Program</t>
  </si>
  <si>
    <t>Federal Tax Credits (LIHTC), New Market Tax Credits</t>
  </si>
  <si>
    <t>LISC, MHIC, Bank of America, Eastern Bank</t>
  </si>
  <si>
    <t>Bartlett Station Building E</t>
  </si>
  <si>
    <t>14 Guild Street_x000D_
Roxbury, MA 02119</t>
  </si>
  <si>
    <t>Organization Equity, LISC, Other</t>
  </si>
  <si>
    <t>Please describe.2</t>
  </si>
  <si>
    <t>Please describe.3</t>
  </si>
  <si>
    <t>Please describe.4</t>
  </si>
  <si>
    <t>Please describe.5</t>
  </si>
  <si>
    <t>Please describe.6</t>
  </si>
  <si>
    <t>If Other, please describe</t>
  </si>
  <si>
    <t>Constrruction Jobs (All)</t>
  </si>
  <si>
    <t>Sum of Complete Project Construction Jobs Created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</si>
</sst>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5">
    <xf numFmtId="0" fontId="0" fillId="0" borderId="0" xfId="0"/>
    <xf numFmtId="0" fontId="0" fillId="0" borderId="0" xfId="0" applyAlignment="1">
      <alignment wrapText="1"/>
    </xf>
    <xf numFmtId="0" fontId="16" fillId="0" borderId="0" xfId="0" applyFont="1"/>
    <xf numFmtId="1" fontId="0" fillId="0" borderId="0" xfId="0" applyNumberFormat="1"/>
    <xf numFmtId="1" fontId="16" fillId="0" borderId="0" xfId="0" applyNumberFormat="1" applyFon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2">
    <dxf>
      <numFmt numFmtId="1" formatCode="0"/>
    </dxf>
    <dxf>
      <alignment horizontal="general" vertical="bottom"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AV118" totalsRowShown="0">
  <autoFilter ref="A1:AV118" xr:uid="{00000000-0009-0000-0100-000001000000}"/>
  <sortState xmlns:xlrd2="http://schemas.microsoft.com/office/spreadsheetml/2017/richdata2" ref="A2:AV118">
    <sortCondition ref="A1:A118"/>
  </sortState>
  <tableColumns count="48">
    <tableColumn id="1" xr3:uid="{00000000-0010-0000-0000-000001000000}" name="Member"/>
    <tableColumn id="2" xr3:uid="{00000000-0010-0000-0000-000002000000}" name="Project Name"/>
    <tableColumn id="3" xr3:uid="{00000000-0010-0000-0000-000003000000}" name="What is the address of this project?" dataDxfId="1"/>
    <tableColumn id="4" xr3:uid="{00000000-0010-0000-0000-000004000000}" name="Which type of project are you reporting on?"/>
    <tableColumn id="5" xr3:uid="{00000000-0010-0000-0000-000005000000}" name="Is this project a scattered site?"/>
    <tableColumn id="6" xr3:uid="{00000000-0010-0000-0000-000006000000}" name="What is the current development stage as of December 31st?"/>
    <tableColumn id="7" xr3:uid="{00000000-0010-0000-0000-000007000000}" name="What is the actual or projected year of substantial completion?"/>
    <tableColumn id="8" xr3:uid="{00000000-0010-0000-0000-000008000000}" name="What is the primary development strategy?"/>
    <tableColumn id="9" xr3:uid="{00000000-0010-0000-0000-000009000000}" name="If Other, please describe"/>
    <tableColumn id="10" xr3:uid="{00000000-0010-0000-0000-00000A000000}" name="What is the actual or projected total development cost for this project?"/>
    <tableColumn id="11" xr3:uid="{00000000-0010-0000-0000-00000B000000}" name="Do you track MBE hard cost contracting percentages?"/>
    <tableColumn id="12" xr3:uid="{00000000-0010-0000-0000-00000C000000}" name="Do you track MBE soft cost contracting percentages?"/>
    <tableColumn id="13" xr3:uid="{00000000-0010-0000-0000-00000D000000}" name="Do you track WBE hard cost contracting percentages?"/>
    <tableColumn id="14" xr3:uid="{00000000-0010-0000-0000-00000E000000}" name="What was the WBE soft cost contracting percentages?"/>
    <tableColumn id="15" xr3:uid="{00000000-0010-0000-0000-00000F000000}" name="Did you track the percentage of job hours that went to people of color?"/>
    <tableColumn id="16" xr3:uid="{00000000-0010-0000-0000-000010000000}" name="Did you track the percentage of job hours that went to women?"/>
    <tableColumn id="17" xr3:uid="{00000000-0010-0000-0000-000011000000}" name="Did you track the percentage of job hours that went to local residents?"/>
    <tableColumn id="18" xr3:uid="{00000000-0010-0000-0000-000012000000}" name="What is the total number of units for this project?"/>
    <tableColumn id="46" xr3:uid="{53C8EE5F-167A-4008-8076-B309102E3422}" name="Constrruction Jobs (All)" dataDxfId="0">
      <calculatedColumnFormula>R2*1.61</calculatedColumnFormula>
    </tableColumn>
    <tableColumn id="19" xr3:uid="{00000000-0010-0000-0000-000013000000}" name="How many are rental?"/>
    <tableColumn id="20" xr3:uid="{00000000-0010-0000-0000-000014000000}" name="How many are homeownership units?"/>
    <tableColumn id="21" xr3:uid="{00000000-0010-0000-0000-000015000000}" name="How many units of another ownership type are included in this project?"/>
    <tableColumn id="22" xr3:uid="{00000000-0010-0000-0000-000016000000}" name="Please describe.2"/>
    <tableColumn id="23" xr3:uid="{00000000-0010-0000-0000-000017000000}" name="Enter number of units: Less than or equal to 30% Area Median Income"/>
    <tableColumn id="24" xr3:uid="{00000000-0010-0000-0000-000018000000}" name="Enter number of units: 31-60% Area Median Income"/>
    <tableColumn id="25" xr3:uid="{00000000-0010-0000-0000-000019000000}" name="Enter number of units: 61-80% Area Median Income"/>
    <tableColumn id="26" xr3:uid="{00000000-0010-0000-0000-00001A000000}" name="Enter number of units: greater than or equal to 81% Area Median Income"/>
    <tableColumn id="27" xr3:uid="{00000000-0010-0000-0000-00001B000000}" name="Indicate other household characteristics targeted by this project."/>
    <tableColumn id="28" xr3:uid="{00000000-0010-0000-0000-00001C000000}" name="List any partners that collaborated on this project."/>
    <tableColumn id="29" xr3:uid="{00000000-0010-0000-0000-00001D000000}" name="Is this project currently or in the process of becoming smoke-free?"/>
    <tableColumn id="30" xr3:uid="{00000000-0010-0000-0000-00001E000000}" name="Is this project located within one half (1/2) mile of major public transit with nearby services?"/>
    <tableColumn id="31" xr3:uid="{00000000-0010-0000-0000-00001F000000}" name="Does this project incorporate environmentally sustainable development or operating strategies?"/>
    <tableColumn id="32" xr3:uid="{00000000-0010-0000-0000-000020000000}" name="Please specify these environmental strategies."/>
    <tableColumn id="33" xr3:uid="{00000000-0010-0000-0000-000021000000}" name="Describe any other environmentally-sustainable development, integrated design, or operating strategies included in this project."/>
    <tableColumn id="34" xr3:uid="{00000000-0010-0000-0000-000022000000}" name="Indicate any PREDEVELOPMENT finance sources for this project."/>
    <tableColumn id="35" xr3:uid="{00000000-0010-0000-0000-000023000000}" name="Please describe.3"/>
    <tableColumn id="36" xr3:uid="{00000000-0010-0000-0000-000024000000}" name="Indicate any MUNICIPAL finance sources for this project."/>
    <tableColumn id="37" xr3:uid="{00000000-0010-0000-0000-000025000000}" name="Please describe.4"/>
    <tableColumn id="38" xr3:uid="{00000000-0010-0000-0000-000026000000}" name="Indicate any STATE finance sources for this project."/>
    <tableColumn id="39" xr3:uid="{00000000-0010-0000-0000-000027000000}" name="Please describe.5"/>
    <tableColumn id="40" xr3:uid="{00000000-0010-0000-0000-000028000000}" name="Indicate any FEDERAL finance sources for this project."/>
    <tableColumn id="41" xr3:uid="{00000000-0010-0000-0000-000029000000}" name="Please describe.6"/>
    <tableColumn id="42" xr3:uid="{00000000-0010-0000-0000-00002A000000}" name="Indicate any PRIVATE finance sources for this project."/>
    <tableColumn id="43" xr3:uid="{00000000-0010-0000-0000-00002B000000}" name="Please describe the other financial institution(s)."/>
    <tableColumn id="44" xr3:uid="{00000000-0010-0000-0000-00002C000000}" name="Please describe the other foundation(s)."/>
    <tableColumn id="45" xr3:uid="{00000000-0010-0000-0000-00002D000000}" name="Please describe the other private source(s)."/>
    <tableColumn id="177" xr3:uid="{00000000-0010-0000-0000-0000B1000000}" name="Project Status"/>
    <tableColumn id="178" xr3:uid="{00000000-0010-0000-0000-0000B2000000}" name="Longitudinal RE Project Tracking Status"/>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V120"/>
  <sheetViews>
    <sheetView tabSelected="1" topLeftCell="Q1" workbookViewId="0">
      <selection activeCell="R2" sqref="R2"/>
    </sheetView>
  </sheetViews>
  <sheetFormatPr defaultRowHeight="14.25" x14ac:dyDescent="0.45"/>
  <cols>
    <col min="1" max="3" width="40" customWidth="1"/>
    <col min="4" max="4" width="41.73046875" customWidth="1"/>
    <col min="5" max="5" width="40" customWidth="1"/>
    <col min="6" max="6" width="56.86328125" customWidth="1"/>
    <col min="7" max="7" width="58.59765625" customWidth="1"/>
    <col min="8" max="8" width="41.59765625" customWidth="1"/>
    <col min="9" max="9" width="40" customWidth="1"/>
    <col min="10" max="10" width="65.73046875" customWidth="1"/>
    <col min="11" max="11" width="49.3984375" customWidth="1"/>
    <col min="12" max="12" width="48.86328125" customWidth="1"/>
    <col min="13" max="13" width="49.59765625" customWidth="1"/>
    <col min="14" max="14" width="50.265625" customWidth="1"/>
    <col min="15" max="15" width="65.59765625" customWidth="1"/>
    <col min="16" max="16" width="58.86328125" customWidth="1"/>
    <col min="17" max="17" width="65" customWidth="1"/>
    <col min="18" max="18" width="46.86328125" customWidth="1"/>
    <col min="19" max="21" width="40" customWidth="1"/>
    <col min="22" max="22" width="66.265625" customWidth="1"/>
    <col min="23" max="23" width="40" customWidth="1"/>
    <col min="24" max="24" width="64.3984375" customWidth="1"/>
    <col min="25" max="26" width="48.59765625" customWidth="1"/>
    <col min="27" max="27" width="67.1328125" customWidth="1"/>
    <col min="28" max="28" width="60" customWidth="1"/>
    <col min="29" max="29" width="46.86328125" customWidth="1"/>
    <col min="30" max="30" width="61.59765625" customWidth="1"/>
    <col min="31" max="32" width="73.3984375" customWidth="1"/>
    <col min="33" max="33" width="44.3984375" customWidth="1"/>
    <col min="34" max="34" width="73.3984375" customWidth="1"/>
    <col min="35" max="35" width="59" customWidth="1"/>
    <col min="36" max="36" width="40" customWidth="1"/>
    <col min="37" max="37" width="52.73046875" customWidth="1"/>
    <col min="38" max="38" width="40" customWidth="1"/>
    <col min="39" max="39" width="47.73046875" customWidth="1"/>
    <col min="40" max="40" width="40" customWidth="1"/>
    <col min="41" max="41" width="50" customWidth="1"/>
    <col min="42" max="42" width="40" customWidth="1"/>
    <col min="43" max="43" width="49.86328125" customWidth="1"/>
    <col min="44" max="44" width="46.265625" customWidth="1"/>
    <col min="45" max="45" width="40" customWidth="1"/>
    <col min="46" max="46" width="41.59765625" customWidth="1"/>
    <col min="47" max="47" width="40" customWidth="1"/>
    <col min="48" max="48" width="60" customWidth="1"/>
    <col min="49" max="50" width="40" customWidth="1"/>
  </cols>
  <sheetData>
    <row r="1" spans="1:48" x14ac:dyDescent="0.45">
      <c r="A1" t="s">
        <v>0</v>
      </c>
      <c r="B1" t="s">
        <v>1</v>
      </c>
      <c r="C1" t="s">
        <v>2</v>
      </c>
      <c r="D1" t="s">
        <v>3</v>
      </c>
      <c r="E1" t="s">
        <v>4</v>
      </c>
      <c r="F1" t="s">
        <v>5</v>
      </c>
      <c r="G1" t="s">
        <v>6</v>
      </c>
      <c r="H1" t="s">
        <v>7</v>
      </c>
      <c r="I1" t="s">
        <v>801</v>
      </c>
      <c r="J1" t="s">
        <v>8</v>
      </c>
      <c r="K1" t="s">
        <v>9</v>
      </c>
      <c r="L1" t="s">
        <v>10</v>
      </c>
      <c r="M1" t="s">
        <v>11</v>
      </c>
      <c r="N1" t="s">
        <v>12</v>
      </c>
      <c r="O1" t="s">
        <v>13</v>
      </c>
      <c r="P1" t="s">
        <v>14</v>
      </c>
      <c r="Q1" t="s">
        <v>15</v>
      </c>
      <c r="R1" t="s">
        <v>16</v>
      </c>
      <c r="S1" t="s">
        <v>802</v>
      </c>
      <c r="T1" t="s">
        <v>17</v>
      </c>
      <c r="U1" t="s">
        <v>18</v>
      </c>
      <c r="V1" t="s">
        <v>19</v>
      </c>
      <c r="W1" t="s">
        <v>796</v>
      </c>
      <c r="X1" t="s">
        <v>20</v>
      </c>
      <c r="Y1" t="s">
        <v>21</v>
      </c>
      <c r="Z1" t="s">
        <v>22</v>
      </c>
      <c r="AA1" t="s">
        <v>23</v>
      </c>
      <c r="AB1" t="s">
        <v>24</v>
      </c>
      <c r="AC1" t="s">
        <v>25</v>
      </c>
      <c r="AD1" t="s">
        <v>26</v>
      </c>
      <c r="AE1" t="s">
        <v>27</v>
      </c>
      <c r="AF1" t="s">
        <v>28</v>
      </c>
      <c r="AG1" t="s">
        <v>29</v>
      </c>
      <c r="AH1" t="s">
        <v>30</v>
      </c>
      <c r="AI1" t="s">
        <v>31</v>
      </c>
      <c r="AJ1" t="s">
        <v>797</v>
      </c>
      <c r="AK1" t="s">
        <v>32</v>
      </c>
      <c r="AL1" t="s">
        <v>798</v>
      </c>
      <c r="AM1" t="s">
        <v>33</v>
      </c>
      <c r="AN1" t="s">
        <v>799</v>
      </c>
      <c r="AO1" t="s">
        <v>34</v>
      </c>
      <c r="AP1" t="s">
        <v>800</v>
      </c>
      <c r="AQ1" t="s">
        <v>35</v>
      </c>
      <c r="AR1" t="s">
        <v>36</v>
      </c>
      <c r="AS1" t="s">
        <v>37</v>
      </c>
      <c r="AT1" t="s">
        <v>38</v>
      </c>
      <c r="AU1" t="s">
        <v>39</v>
      </c>
      <c r="AV1" t="s">
        <v>40</v>
      </c>
    </row>
    <row r="2" spans="1:48" ht="28.5" x14ac:dyDescent="0.45">
      <c r="A2" t="s">
        <v>51</v>
      </c>
      <c r="B2" t="s">
        <v>58</v>
      </c>
      <c r="C2" s="1" t="s">
        <v>59</v>
      </c>
      <c r="D2" t="s">
        <v>41</v>
      </c>
      <c r="E2" t="s">
        <v>47</v>
      </c>
      <c r="F2" t="s">
        <v>60</v>
      </c>
      <c r="G2">
        <v>2020</v>
      </c>
      <c r="H2" t="s">
        <v>61</v>
      </c>
      <c r="J2">
        <v>3200000</v>
      </c>
      <c r="R2">
        <v>12</v>
      </c>
      <c r="S2" s="3">
        <f t="shared" ref="S2:S33" si="0">R2*1.61</f>
        <v>19.32</v>
      </c>
      <c r="T2">
        <v>12</v>
      </c>
      <c r="U2">
        <v>0</v>
      </c>
      <c r="V2">
        <v>0</v>
      </c>
      <c r="X2">
        <v>0</v>
      </c>
      <c r="Y2">
        <v>12</v>
      </c>
      <c r="Z2">
        <v>0</v>
      </c>
      <c r="AA2">
        <v>0</v>
      </c>
      <c r="AB2" t="s">
        <v>62</v>
      </c>
      <c r="AD2" t="s">
        <v>42</v>
      </c>
      <c r="AE2" t="s">
        <v>42</v>
      </c>
      <c r="AF2" t="s">
        <v>42</v>
      </c>
      <c r="AG2" t="s">
        <v>63</v>
      </c>
      <c r="AI2" t="s">
        <v>54</v>
      </c>
      <c r="AK2" t="s">
        <v>64</v>
      </c>
      <c r="AM2" t="s">
        <v>65</v>
      </c>
      <c r="AQ2" t="s">
        <v>66</v>
      </c>
      <c r="AU2" t="s">
        <v>49</v>
      </c>
      <c r="AV2" t="s">
        <v>50</v>
      </c>
    </row>
    <row r="3" spans="1:48" ht="28.5" x14ac:dyDescent="0.45">
      <c r="A3" t="s">
        <v>85</v>
      </c>
      <c r="B3" t="s">
        <v>115</v>
      </c>
      <c r="C3" s="1" t="s">
        <v>116</v>
      </c>
      <c r="D3" t="s">
        <v>41</v>
      </c>
      <c r="E3" t="s">
        <v>47</v>
      </c>
      <c r="F3" t="s">
        <v>78</v>
      </c>
      <c r="G3">
        <v>2022</v>
      </c>
      <c r="H3" t="s">
        <v>44</v>
      </c>
      <c r="J3">
        <v>4575000</v>
      </c>
      <c r="R3">
        <v>16</v>
      </c>
      <c r="S3" s="3">
        <f t="shared" si="0"/>
        <v>25.76</v>
      </c>
      <c r="T3">
        <v>16</v>
      </c>
      <c r="U3">
        <v>0</v>
      </c>
      <c r="V3">
        <v>0</v>
      </c>
      <c r="X3">
        <v>12</v>
      </c>
      <c r="Y3">
        <v>0</v>
      </c>
      <c r="Z3">
        <v>4</v>
      </c>
      <c r="AA3">
        <v>0</v>
      </c>
      <c r="AB3" t="s">
        <v>70</v>
      </c>
      <c r="AC3" t="s">
        <v>115</v>
      </c>
      <c r="AD3" t="s">
        <v>42</v>
      </c>
      <c r="AE3" t="s">
        <v>47</v>
      </c>
      <c r="AF3" t="s">
        <v>42</v>
      </c>
      <c r="AG3" t="s">
        <v>117</v>
      </c>
      <c r="AI3" t="s">
        <v>72</v>
      </c>
      <c r="AJ3" t="s">
        <v>118</v>
      </c>
      <c r="AK3" t="s">
        <v>119</v>
      </c>
      <c r="AL3" t="s">
        <v>120</v>
      </c>
      <c r="AM3" t="s">
        <v>121</v>
      </c>
      <c r="AO3" t="s">
        <v>122</v>
      </c>
      <c r="AQ3" t="s">
        <v>88</v>
      </c>
      <c r="AT3" t="s">
        <v>123</v>
      </c>
      <c r="AU3" t="s">
        <v>57</v>
      </c>
      <c r="AV3" t="s">
        <v>50</v>
      </c>
    </row>
    <row r="4" spans="1:48" ht="28.5" x14ac:dyDescent="0.45">
      <c r="A4" t="s">
        <v>85</v>
      </c>
      <c r="B4" t="s">
        <v>89</v>
      </c>
      <c r="C4" s="1" t="s">
        <v>90</v>
      </c>
      <c r="D4" t="s">
        <v>41</v>
      </c>
      <c r="E4" t="s">
        <v>47</v>
      </c>
      <c r="F4" t="s">
        <v>52</v>
      </c>
      <c r="G4">
        <v>2022</v>
      </c>
      <c r="H4" t="s">
        <v>44</v>
      </c>
      <c r="J4">
        <v>18500000</v>
      </c>
      <c r="R4">
        <v>49</v>
      </c>
      <c r="S4" s="3">
        <f t="shared" si="0"/>
        <v>78.89</v>
      </c>
      <c r="T4">
        <v>49</v>
      </c>
      <c r="U4">
        <v>0</v>
      </c>
      <c r="V4">
        <v>0</v>
      </c>
      <c r="X4">
        <v>15</v>
      </c>
      <c r="Y4">
        <v>29</v>
      </c>
      <c r="Z4">
        <v>0</v>
      </c>
      <c r="AA4">
        <v>5</v>
      </c>
      <c r="AB4" t="s">
        <v>91</v>
      </c>
      <c r="AC4" t="s">
        <v>92</v>
      </c>
      <c r="AD4" t="s">
        <v>42</v>
      </c>
      <c r="AE4" t="s">
        <v>42</v>
      </c>
      <c r="AF4" t="s">
        <v>42</v>
      </c>
      <c r="AG4" t="s">
        <v>86</v>
      </c>
      <c r="AI4" t="s">
        <v>93</v>
      </c>
      <c r="AK4" t="s">
        <v>87</v>
      </c>
      <c r="AM4" t="s">
        <v>94</v>
      </c>
      <c r="AO4" t="s">
        <v>55</v>
      </c>
      <c r="AQ4" t="s">
        <v>95</v>
      </c>
      <c r="AS4" t="s">
        <v>96</v>
      </c>
      <c r="AU4" t="s">
        <v>49</v>
      </c>
      <c r="AV4" t="s">
        <v>50</v>
      </c>
    </row>
    <row r="5" spans="1:48" ht="28.5" x14ac:dyDescent="0.45">
      <c r="A5" t="s">
        <v>422</v>
      </c>
      <c r="B5" t="s">
        <v>423</v>
      </c>
      <c r="C5" s="1" t="s">
        <v>424</v>
      </c>
      <c r="D5" t="s">
        <v>41</v>
      </c>
      <c r="E5" t="s">
        <v>47</v>
      </c>
      <c r="F5" t="s">
        <v>60</v>
      </c>
      <c r="G5">
        <v>2020</v>
      </c>
      <c r="H5" t="s">
        <v>44</v>
      </c>
      <c r="J5">
        <v>2400000</v>
      </c>
      <c r="R5">
        <v>9</v>
      </c>
      <c r="S5" s="3">
        <f t="shared" si="0"/>
        <v>14.49</v>
      </c>
      <c r="T5">
        <v>9</v>
      </c>
      <c r="U5">
        <v>0</v>
      </c>
      <c r="V5">
        <v>0</v>
      </c>
      <c r="X5">
        <v>8</v>
      </c>
      <c r="Y5">
        <v>1</v>
      </c>
      <c r="Z5">
        <v>0</v>
      </c>
      <c r="AA5">
        <v>0</v>
      </c>
      <c r="AB5" t="s">
        <v>425</v>
      </c>
      <c r="AC5" t="s">
        <v>426</v>
      </c>
      <c r="AD5" t="s">
        <v>42</v>
      </c>
      <c r="AE5" t="s">
        <v>42</v>
      </c>
      <c r="AF5" t="s">
        <v>42</v>
      </c>
      <c r="AG5" t="s">
        <v>427</v>
      </c>
      <c r="AI5" t="s">
        <v>428</v>
      </c>
      <c r="AK5" t="s">
        <v>64</v>
      </c>
      <c r="AM5" t="s">
        <v>75</v>
      </c>
      <c r="AO5" t="s">
        <v>134</v>
      </c>
      <c r="AQ5" t="s">
        <v>342</v>
      </c>
      <c r="AT5" t="s">
        <v>429</v>
      </c>
      <c r="AU5" t="s">
        <v>49</v>
      </c>
      <c r="AV5" t="s">
        <v>50</v>
      </c>
    </row>
    <row r="6" spans="1:48" ht="28.5" x14ac:dyDescent="0.45">
      <c r="A6" t="s">
        <v>422</v>
      </c>
      <c r="B6" t="s">
        <v>640</v>
      </c>
      <c r="C6" s="1" t="s">
        <v>641</v>
      </c>
      <c r="D6" t="s">
        <v>41</v>
      </c>
      <c r="E6" t="s">
        <v>47</v>
      </c>
      <c r="F6" t="s">
        <v>78</v>
      </c>
      <c r="G6">
        <v>2023</v>
      </c>
      <c r="H6" t="s">
        <v>44</v>
      </c>
      <c r="J6">
        <v>15000000</v>
      </c>
      <c r="R6">
        <v>27</v>
      </c>
      <c r="S6" s="3">
        <f t="shared" si="0"/>
        <v>43.470000000000006</v>
      </c>
      <c r="T6">
        <v>27</v>
      </c>
      <c r="U6">
        <v>0</v>
      </c>
      <c r="V6">
        <v>0</v>
      </c>
      <c r="W6" t="s">
        <v>642</v>
      </c>
      <c r="X6">
        <v>8</v>
      </c>
      <c r="Y6">
        <v>19</v>
      </c>
      <c r="Z6">
        <v>0</v>
      </c>
      <c r="AA6">
        <v>0</v>
      </c>
      <c r="AB6" t="s">
        <v>643</v>
      </c>
      <c r="AC6" t="s">
        <v>644</v>
      </c>
      <c r="AD6" t="s">
        <v>42</v>
      </c>
      <c r="AE6" t="s">
        <v>42</v>
      </c>
      <c r="AF6" t="s">
        <v>42</v>
      </c>
      <c r="AG6" t="s">
        <v>177</v>
      </c>
      <c r="AH6" t="s">
        <v>339</v>
      </c>
      <c r="AI6" t="s">
        <v>177</v>
      </c>
      <c r="AJ6" t="s">
        <v>645</v>
      </c>
      <c r="AK6" t="s">
        <v>177</v>
      </c>
      <c r="AL6" t="s">
        <v>646</v>
      </c>
      <c r="AM6" t="s">
        <v>647</v>
      </c>
      <c r="AN6" t="s">
        <v>648</v>
      </c>
      <c r="AO6" t="s">
        <v>48</v>
      </c>
      <c r="AQ6" t="s">
        <v>649</v>
      </c>
      <c r="AU6" t="s">
        <v>57</v>
      </c>
      <c r="AV6" t="s">
        <v>50</v>
      </c>
    </row>
    <row r="7" spans="1:48" ht="28.5" x14ac:dyDescent="0.45">
      <c r="A7" t="s">
        <v>422</v>
      </c>
      <c r="B7" t="s">
        <v>634</v>
      </c>
      <c r="C7" s="1" t="s">
        <v>635</v>
      </c>
      <c r="D7" t="s">
        <v>41</v>
      </c>
      <c r="E7" t="s">
        <v>47</v>
      </c>
      <c r="F7" t="s">
        <v>52</v>
      </c>
      <c r="G7">
        <v>2021</v>
      </c>
      <c r="H7" t="s">
        <v>100</v>
      </c>
      <c r="J7">
        <v>4000000</v>
      </c>
      <c r="R7">
        <v>9</v>
      </c>
      <c r="S7" s="3">
        <f t="shared" si="0"/>
        <v>14.49</v>
      </c>
      <c r="T7">
        <v>9</v>
      </c>
      <c r="U7">
        <v>0</v>
      </c>
      <c r="V7">
        <v>0</v>
      </c>
      <c r="W7" t="s">
        <v>636</v>
      </c>
      <c r="X7">
        <v>0</v>
      </c>
      <c r="Y7">
        <v>0</v>
      </c>
      <c r="Z7">
        <v>9</v>
      </c>
      <c r="AA7">
        <v>0</v>
      </c>
      <c r="AB7" t="s">
        <v>637</v>
      </c>
      <c r="AC7" t="s">
        <v>638</v>
      </c>
      <c r="AD7" t="s">
        <v>42</v>
      </c>
      <c r="AE7" t="s">
        <v>42</v>
      </c>
      <c r="AF7" t="s">
        <v>47</v>
      </c>
      <c r="AI7" t="s">
        <v>246</v>
      </c>
      <c r="AK7" t="s">
        <v>87</v>
      </c>
      <c r="AM7" t="s">
        <v>84</v>
      </c>
      <c r="AO7" t="s">
        <v>75</v>
      </c>
      <c r="AQ7" t="s">
        <v>158</v>
      </c>
      <c r="AT7" t="s">
        <v>639</v>
      </c>
      <c r="AU7" t="s">
        <v>57</v>
      </c>
      <c r="AV7" t="s">
        <v>50</v>
      </c>
    </row>
    <row r="8" spans="1:48" ht="28.5" x14ac:dyDescent="0.45">
      <c r="A8" t="s">
        <v>581</v>
      </c>
      <c r="B8" t="s">
        <v>584</v>
      </c>
      <c r="C8" s="1" t="s">
        <v>585</v>
      </c>
      <c r="D8" t="s">
        <v>41</v>
      </c>
      <c r="E8" t="s">
        <v>47</v>
      </c>
      <c r="F8" t="s">
        <v>60</v>
      </c>
      <c r="G8">
        <v>2020</v>
      </c>
      <c r="H8" t="s">
        <v>44</v>
      </c>
      <c r="J8">
        <v>7482513</v>
      </c>
      <c r="R8">
        <v>16</v>
      </c>
      <c r="S8" s="3">
        <f t="shared" si="0"/>
        <v>25.76</v>
      </c>
      <c r="T8">
        <v>0</v>
      </c>
      <c r="U8">
        <v>16</v>
      </c>
      <c r="V8">
        <v>0</v>
      </c>
      <c r="X8">
        <v>0</v>
      </c>
      <c r="Y8">
        <v>0</v>
      </c>
      <c r="Z8">
        <v>8</v>
      </c>
      <c r="AA8">
        <v>8</v>
      </c>
      <c r="AB8" t="s">
        <v>79</v>
      </c>
      <c r="AD8" t="s">
        <v>47</v>
      </c>
      <c r="AE8" t="s">
        <v>42</v>
      </c>
      <c r="AF8" t="s">
        <v>42</v>
      </c>
      <c r="AG8" t="s">
        <v>427</v>
      </c>
      <c r="AI8" t="s">
        <v>586</v>
      </c>
      <c r="AK8" t="s">
        <v>587</v>
      </c>
      <c r="AM8" t="s">
        <v>75</v>
      </c>
      <c r="AO8" t="s">
        <v>75</v>
      </c>
      <c r="AQ8" t="s">
        <v>588</v>
      </c>
      <c r="AU8" t="s">
        <v>49</v>
      </c>
      <c r="AV8" t="s">
        <v>50</v>
      </c>
    </row>
    <row r="9" spans="1:48" ht="28.5" x14ac:dyDescent="0.45">
      <c r="A9" t="s">
        <v>581</v>
      </c>
      <c r="B9" t="s">
        <v>589</v>
      </c>
      <c r="C9" s="1" t="s">
        <v>590</v>
      </c>
      <c r="D9" t="s">
        <v>41</v>
      </c>
      <c r="E9" t="s">
        <v>42</v>
      </c>
      <c r="F9" t="s">
        <v>60</v>
      </c>
      <c r="G9">
        <v>2022</v>
      </c>
      <c r="H9" t="s">
        <v>61</v>
      </c>
      <c r="J9">
        <v>24927628</v>
      </c>
      <c r="R9">
        <v>59</v>
      </c>
      <c r="S9" s="3">
        <f t="shared" si="0"/>
        <v>94.990000000000009</v>
      </c>
      <c r="T9">
        <v>59</v>
      </c>
      <c r="U9">
        <v>0</v>
      </c>
      <c r="V9">
        <v>0</v>
      </c>
      <c r="X9">
        <v>8</v>
      </c>
      <c r="Y9">
        <v>50</v>
      </c>
      <c r="Z9">
        <v>0</v>
      </c>
      <c r="AA9">
        <v>1</v>
      </c>
      <c r="AB9" t="s">
        <v>582</v>
      </c>
      <c r="AC9" t="s">
        <v>591</v>
      </c>
      <c r="AD9" t="s">
        <v>42</v>
      </c>
      <c r="AE9" t="s">
        <v>42</v>
      </c>
      <c r="AF9" t="s">
        <v>42</v>
      </c>
      <c r="AG9" t="s">
        <v>427</v>
      </c>
      <c r="AI9" t="s">
        <v>239</v>
      </c>
      <c r="AK9" t="s">
        <v>303</v>
      </c>
      <c r="AM9" t="s">
        <v>580</v>
      </c>
      <c r="AO9" t="s">
        <v>48</v>
      </c>
      <c r="AQ9" t="s">
        <v>592</v>
      </c>
      <c r="AU9" t="s">
        <v>49</v>
      </c>
      <c r="AV9" t="s">
        <v>50</v>
      </c>
    </row>
    <row r="10" spans="1:48" ht="42.75" x14ac:dyDescent="0.45">
      <c r="A10" t="s">
        <v>581</v>
      </c>
      <c r="B10" t="s">
        <v>686</v>
      </c>
      <c r="C10" s="1" t="s">
        <v>687</v>
      </c>
      <c r="D10" t="s">
        <v>41</v>
      </c>
      <c r="E10" t="s">
        <v>42</v>
      </c>
      <c r="F10" t="s">
        <v>60</v>
      </c>
      <c r="G10">
        <v>2020</v>
      </c>
      <c r="H10" t="s">
        <v>203</v>
      </c>
      <c r="J10">
        <v>19898465</v>
      </c>
      <c r="R10">
        <v>40</v>
      </c>
      <c r="S10" s="3">
        <f t="shared" si="0"/>
        <v>64.400000000000006</v>
      </c>
      <c r="T10">
        <v>40</v>
      </c>
      <c r="U10">
        <v>0</v>
      </c>
      <c r="V10">
        <v>0</v>
      </c>
      <c r="X10">
        <v>9</v>
      </c>
      <c r="Y10">
        <v>31</v>
      </c>
      <c r="Z10">
        <v>0</v>
      </c>
      <c r="AA10">
        <v>0</v>
      </c>
      <c r="AB10" t="s">
        <v>62</v>
      </c>
      <c r="AD10" t="s">
        <v>42</v>
      </c>
      <c r="AE10" t="s">
        <v>42</v>
      </c>
      <c r="AF10" t="s">
        <v>42</v>
      </c>
      <c r="AG10" t="s">
        <v>53</v>
      </c>
      <c r="AI10" t="s">
        <v>688</v>
      </c>
      <c r="AK10" t="s">
        <v>64</v>
      </c>
      <c r="AM10" t="s">
        <v>583</v>
      </c>
      <c r="AO10" t="s">
        <v>48</v>
      </c>
      <c r="AQ10" t="s">
        <v>375</v>
      </c>
      <c r="AU10" t="s">
        <v>49</v>
      </c>
      <c r="AV10" t="s">
        <v>50</v>
      </c>
    </row>
    <row r="11" spans="1:48" ht="28.5" x14ac:dyDescent="0.45">
      <c r="A11" t="s">
        <v>581</v>
      </c>
      <c r="B11" t="s">
        <v>593</v>
      </c>
      <c r="C11" s="1" t="s">
        <v>594</v>
      </c>
      <c r="D11" t="s">
        <v>41</v>
      </c>
      <c r="E11" t="s">
        <v>42</v>
      </c>
      <c r="F11" t="s">
        <v>78</v>
      </c>
      <c r="G11">
        <v>2022</v>
      </c>
      <c r="H11" t="s">
        <v>44</v>
      </c>
      <c r="J11">
        <v>19507166</v>
      </c>
      <c r="R11">
        <v>41</v>
      </c>
      <c r="S11" s="3">
        <f t="shared" si="0"/>
        <v>66.010000000000005</v>
      </c>
      <c r="T11">
        <v>41</v>
      </c>
      <c r="U11">
        <v>0</v>
      </c>
      <c r="V11">
        <v>0</v>
      </c>
      <c r="X11">
        <v>3</v>
      </c>
      <c r="Y11">
        <v>38</v>
      </c>
      <c r="Z11">
        <v>0</v>
      </c>
      <c r="AA11">
        <v>0</v>
      </c>
      <c r="AB11" t="s">
        <v>62</v>
      </c>
      <c r="AD11" t="s">
        <v>42</v>
      </c>
      <c r="AE11" t="s">
        <v>42</v>
      </c>
      <c r="AF11" t="s">
        <v>42</v>
      </c>
      <c r="AG11" t="s">
        <v>53</v>
      </c>
      <c r="AI11" t="s">
        <v>595</v>
      </c>
      <c r="AK11" t="s">
        <v>596</v>
      </c>
      <c r="AM11" t="s">
        <v>597</v>
      </c>
      <c r="AO11" t="s">
        <v>48</v>
      </c>
      <c r="AU11" t="s">
        <v>57</v>
      </c>
      <c r="AV11" t="s">
        <v>50</v>
      </c>
    </row>
    <row r="12" spans="1:48" ht="28.5" x14ac:dyDescent="0.45">
      <c r="A12" t="s">
        <v>430</v>
      </c>
      <c r="B12" t="s">
        <v>431</v>
      </c>
      <c r="C12" s="1" t="s">
        <v>432</v>
      </c>
      <c r="D12" t="s">
        <v>41</v>
      </c>
      <c r="E12" t="s">
        <v>47</v>
      </c>
      <c r="F12" t="s">
        <v>52</v>
      </c>
      <c r="G12">
        <v>2023</v>
      </c>
      <c r="H12" t="s">
        <v>44</v>
      </c>
      <c r="J12">
        <v>18000000</v>
      </c>
      <c r="R12">
        <v>60</v>
      </c>
      <c r="S12" s="3">
        <f t="shared" si="0"/>
        <v>96.600000000000009</v>
      </c>
      <c r="T12">
        <v>60</v>
      </c>
      <c r="U12">
        <v>0</v>
      </c>
      <c r="V12">
        <v>0</v>
      </c>
      <c r="X12">
        <v>12</v>
      </c>
      <c r="Y12">
        <v>48</v>
      </c>
      <c r="Z12">
        <v>0</v>
      </c>
      <c r="AA12">
        <v>0</v>
      </c>
      <c r="AB12" t="s">
        <v>244</v>
      </c>
      <c r="AC12" t="s">
        <v>433</v>
      </c>
      <c r="AD12" t="s">
        <v>42</v>
      </c>
      <c r="AE12" t="s">
        <v>42</v>
      </c>
      <c r="AF12" t="s">
        <v>42</v>
      </c>
      <c r="AG12" t="s">
        <v>117</v>
      </c>
      <c r="AI12" t="s">
        <v>177</v>
      </c>
      <c r="AJ12" t="s">
        <v>433</v>
      </c>
      <c r="AK12" t="s">
        <v>177</v>
      </c>
      <c r="AM12" t="s">
        <v>434</v>
      </c>
      <c r="AO12" t="s">
        <v>55</v>
      </c>
      <c r="AQ12" t="s">
        <v>75</v>
      </c>
      <c r="AU12" t="s">
        <v>57</v>
      </c>
      <c r="AV12" t="s">
        <v>50</v>
      </c>
    </row>
    <row r="13" spans="1:48" ht="28.5" x14ac:dyDescent="0.45">
      <c r="A13" t="s">
        <v>430</v>
      </c>
      <c r="B13" t="s">
        <v>720</v>
      </c>
      <c r="C13" s="1" t="s">
        <v>721</v>
      </c>
      <c r="D13" t="s">
        <v>41</v>
      </c>
      <c r="E13" t="s">
        <v>47</v>
      </c>
      <c r="F13" t="s">
        <v>52</v>
      </c>
      <c r="G13">
        <v>2022</v>
      </c>
      <c r="H13" t="s">
        <v>44</v>
      </c>
      <c r="J13">
        <v>14000000</v>
      </c>
      <c r="R13">
        <v>31</v>
      </c>
      <c r="S13" s="3">
        <f t="shared" si="0"/>
        <v>49.910000000000004</v>
      </c>
      <c r="T13">
        <v>31</v>
      </c>
      <c r="U13">
        <v>0</v>
      </c>
      <c r="V13">
        <v>0</v>
      </c>
      <c r="W13" t="s">
        <v>722</v>
      </c>
      <c r="X13">
        <v>8</v>
      </c>
      <c r="Y13">
        <v>23</v>
      </c>
      <c r="Z13">
        <v>0</v>
      </c>
      <c r="AA13">
        <v>0</v>
      </c>
      <c r="AB13" t="s">
        <v>244</v>
      </c>
      <c r="AC13" t="s">
        <v>723</v>
      </c>
      <c r="AD13" t="s">
        <v>42</v>
      </c>
      <c r="AE13" t="s">
        <v>42</v>
      </c>
      <c r="AF13" t="s">
        <v>42</v>
      </c>
      <c r="AG13" t="s">
        <v>117</v>
      </c>
      <c r="AI13" t="s">
        <v>177</v>
      </c>
      <c r="AJ13" t="s">
        <v>724</v>
      </c>
      <c r="AK13" t="s">
        <v>177</v>
      </c>
      <c r="AL13" t="s">
        <v>725</v>
      </c>
      <c r="AM13" t="s">
        <v>726</v>
      </c>
      <c r="AO13" t="s">
        <v>274</v>
      </c>
      <c r="AQ13" t="s">
        <v>727</v>
      </c>
      <c r="AU13" t="s">
        <v>57</v>
      </c>
      <c r="AV13" t="s">
        <v>50</v>
      </c>
    </row>
    <row r="14" spans="1:48" ht="42.75" x14ac:dyDescent="0.45">
      <c r="A14" t="s">
        <v>430</v>
      </c>
      <c r="B14" t="s">
        <v>728</v>
      </c>
      <c r="C14" s="1" t="s">
        <v>729</v>
      </c>
      <c r="D14" t="s">
        <v>41</v>
      </c>
      <c r="E14" t="s">
        <v>47</v>
      </c>
      <c r="F14" t="s">
        <v>52</v>
      </c>
      <c r="G14">
        <v>2021</v>
      </c>
      <c r="H14" t="s">
        <v>61</v>
      </c>
      <c r="J14">
        <v>1650000</v>
      </c>
      <c r="R14">
        <v>29</v>
      </c>
      <c r="S14" s="3">
        <f t="shared" si="0"/>
        <v>46.690000000000005</v>
      </c>
      <c r="T14">
        <v>29</v>
      </c>
      <c r="U14">
        <v>0</v>
      </c>
      <c r="V14">
        <v>0</v>
      </c>
      <c r="W14" t="s">
        <v>730</v>
      </c>
      <c r="X14">
        <v>8</v>
      </c>
      <c r="Y14">
        <v>21</v>
      </c>
      <c r="Z14">
        <v>0</v>
      </c>
      <c r="AA14">
        <v>0</v>
      </c>
      <c r="AB14" t="s">
        <v>220</v>
      </c>
      <c r="AC14" t="s">
        <v>731</v>
      </c>
      <c r="AD14" t="s">
        <v>42</v>
      </c>
      <c r="AE14" t="s">
        <v>42</v>
      </c>
      <c r="AF14" t="s">
        <v>42</v>
      </c>
      <c r="AG14" t="s">
        <v>732</v>
      </c>
      <c r="AI14" t="s">
        <v>56</v>
      </c>
      <c r="AK14" t="s">
        <v>87</v>
      </c>
      <c r="AM14" t="s">
        <v>733</v>
      </c>
      <c r="AO14" t="s">
        <v>734</v>
      </c>
      <c r="AQ14" t="s">
        <v>735</v>
      </c>
      <c r="AU14" t="s">
        <v>49</v>
      </c>
      <c r="AV14" t="s">
        <v>50</v>
      </c>
    </row>
    <row r="15" spans="1:48" ht="28.5" x14ac:dyDescent="0.45">
      <c r="A15" t="s">
        <v>598</v>
      </c>
      <c r="B15" t="s">
        <v>599</v>
      </c>
      <c r="C15" s="1" t="s">
        <v>600</v>
      </c>
      <c r="D15" t="s">
        <v>41</v>
      </c>
      <c r="E15" t="s">
        <v>47</v>
      </c>
      <c r="F15" t="s">
        <v>43</v>
      </c>
      <c r="G15">
        <v>2019</v>
      </c>
      <c r="H15" t="s">
        <v>100</v>
      </c>
      <c r="J15">
        <v>8968942</v>
      </c>
      <c r="K15">
        <v>10</v>
      </c>
      <c r="L15" t="s">
        <v>45</v>
      </c>
      <c r="M15">
        <v>1</v>
      </c>
      <c r="N15" t="s">
        <v>45</v>
      </c>
      <c r="O15">
        <v>34</v>
      </c>
      <c r="P15">
        <v>1</v>
      </c>
      <c r="Q15">
        <v>25</v>
      </c>
      <c r="R15">
        <v>23</v>
      </c>
      <c r="S15" s="3">
        <f t="shared" si="0"/>
        <v>37.03</v>
      </c>
      <c r="T15">
        <v>23</v>
      </c>
      <c r="U15">
        <v>0</v>
      </c>
      <c r="V15">
        <v>0</v>
      </c>
      <c r="X15">
        <v>6</v>
      </c>
      <c r="Y15">
        <v>17</v>
      </c>
      <c r="Z15">
        <v>0</v>
      </c>
      <c r="AA15">
        <v>0</v>
      </c>
      <c r="AB15" t="s">
        <v>578</v>
      </c>
      <c r="AD15" t="s">
        <v>42</v>
      </c>
      <c r="AE15" t="s">
        <v>42</v>
      </c>
      <c r="AF15" t="s">
        <v>42</v>
      </c>
      <c r="AG15" t="s">
        <v>601</v>
      </c>
      <c r="AI15" t="s">
        <v>54</v>
      </c>
      <c r="AK15" t="s">
        <v>102</v>
      </c>
      <c r="AM15" t="s">
        <v>602</v>
      </c>
      <c r="AO15" t="s">
        <v>48</v>
      </c>
      <c r="AQ15" t="s">
        <v>75</v>
      </c>
      <c r="AU15" t="s">
        <v>114</v>
      </c>
      <c r="AV15" t="s">
        <v>50</v>
      </c>
    </row>
    <row r="16" spans="1:48" ht="28.5" x14ac:dyDescent="0.45">
      <c r="A16" t="s">
        <v>689</v>
      </c>
      <c r="B16" t="s">
        <v>690</v>
      </c>
      <c r="C16" s="1" t="s">
        <v>691</v>
      </c>
      <c r="D16" t="s">
        <v>41</v>
      </c>
      <c r="E16" t="s">
        <v>47</v>
      </c>
      <c r="F16" t="s">
        <v>43</v>
      </c>
      <c r="G16">
        <v>2019</v>
      </c>
      <c r="H16" t="s">
        <v>692</v>
      </c>
      <c r="J16">
        <v>20888445</v>
      </c>
      <c r="K16">
        <v>35</v>
      </c>
      <c r="L16" t="s">
        <v>46</v>
      </c>
      <c r="M16">
        <v>15</v>
      </c>
      <c r="N16" t="s">
        <v>46</v>
      </c>
      <c r="O16">
        <v>58</v>
      </c>
      <c r="P16" t="s">
        <v>46</v>
      </c>
      <c r="Q16" t="s">
        <v>46</v>
      </c>
      <c r="R16">
        <v>52</v>
      </c>
      <c r="S16" s="3">
        <f t="shared" si="0"/>
        <v>83.72</v>
      </c>
      <c r="T16">
        <v>52</v>
      </c>
      <c r="U16">
        <v>0</v>
      </c>
      <c r="V16">
        <v>0</v>
      </c>
      <c r="X16">
        <v>8</v>
      </c>
      <c r="Y16">
        <v>31</v>
      </c>
      <c r="Z16">
        <v>9</v>
      </c>
      <c r="AA16">
        <v>4</v>
      </c>
      <c r="AB16" t="s">
        <v>578</v>
      </c>
      <c r="AD16" t="s">
        <v>42</v>
      </c>
      <c r="AE16" t="s">
        <v>42</v>
      </c>
      <c r="AF16" t="s">
        <v>42</v>
      </c>
      <c r="AG16" t="s">
        <v>176</v>
      </c>
      <c r="AI16" t="s">
        <v>54</v>
      </c>
      <c r="AK16" t="s">
        <v>83</v>
      </c>
      <c r="AM16" t="s">
        <v>693</v>
      </c>
      <c r="AO16" t="s">
        <v>55</v>
      </c>
      <c r="AU16" t="s">
        <v>114</v>
      </c>
      <c r="AV16" t="s">
        <v>50</v>
      </c>
    </row>
    <row r="17" spans="1:48" ht="28.5" x14ac:dyDescent="0.45">
      <c r="A17" t="s">
        <v>124</v>
      </c>
      <c r="B17" t="s">
        <v>125</v>
      </c>
      <c r="C17" s="1" t="s">
        <v>126</v>
      </c>
      <c r="D17" t="s">
        <v>41</v>
      </c>
      <c r="E17" t="s">
        <v>47</v>
      </c>
      <c r="F17" t="s">
        <v>60</v>
      </c>
      <c r="G17">
        <v>2020</v>
      </c>
      <c r="H17" t="s">
        <v>44</v>
      </c>
      <c r="J17">
        <v>2300000</v>
      </c>
      <c r="R17">
        <v>6</v>
      </c>
      <c r="S17" s="3">
        <f t="shared" si="0"/>
        <v>9.66</v>
      </c>
      <c r="T17">
        <v>6</v>
      </c>
      <c r="U17">
        <v>0</v>
      </c>
      <c r="V17">
        <v>0</v>
      </c>
      <c r="W17" t="s">
        <v>127</v>
      </c>
      <c r="X17">
        <v>3</v>
      </c>
      <c r="Y17">
        <v>3</v>
      </c>
      <c r="Z17">
        <v>0</v>
      </c>
      <c r="AA17">
        <v>0</v>
      </c>
      <c r="AB17" t="s">
        <v>62</v>
      </c>
      <c r="AC17" t="s">
        <v>128</v>
      </c>
      <c r="AD17" t="s">
        <v>42</v>
      </c>
      <c r="AE17" t="s">
        <v>42</v>
      </c>
      <c r="AF17" t="s">
        <v>42</v>
      </c>
      <c r="AG17" t="s">
        <v>117</v>
      </c>
      <c r="AI17" t="s">
        <v>129</v>
      </c>
      <c r="AJ17" t="s">
        <v>130</v>
      </c>
      <c r="AK17" t="s">
        <v>131</v>
      </c>
      <c r="AL17" t="s">
        <v>132</v>
      </c>
      <c r="AM17" t="s">
        <v>133</v>
      </c>
      <c r="AO17" t="s">
        <v>134</v>
      </c>
      <c r="AQ17" t="s">
        <v>135</v>
      </c>
      <c r="AR17" t="s">
        <v>136</v>
      </c>
      <c r="AU17" t="s">
        <v>49</v>
      </c>
      <c r="AV17" t="s">
        <v>50</v>
      </c>
    </row>
    <row r="18" spans="1:48" ht="28.5" x14ac:dyDescent="0.45">
      <c r="A18" t="s">
        <v>124</v>
      </c>
      <c r="B18" t="s">
        <v>345</v>
      </c>
      <c r="C18" s="1" t="s">
        <v>346</v>
      </c>
      <c r="D18" t="s">
        <v>41</v>
      </c>
      <c r="E18" t="s">
        <v>42</v>
      </c>
      <c r="F18" t="s">
        <v>60</v>
      </c>
      <c r="G18">
        <v>2020</v>
      </c>
      <c r="H18" t="s">
        <v>100</v>
      </c>
      <c r="J18">
        <v>100000</v>
      </c>
      <c r="R18">
        <v>1</v>
      </c>
      <c r="S18" s="3">
        <f t="shared" si="0"/>
        <v>1.61</v>
      </c>
      <c r="T18">
        <v>0</v>
      </c>
      <c r="U18">
        <v>1</v>
      </c>
      <c r="V18">
        <v>0</v>
      </c>
      <c r="W18" t="s">
        <v>347</v>
      </c>
      <c r="X18">
        <v>0</v>
      </c>
      <c r="Y18">
        <v>0</v>
      </c>
      <c r="Z18">
        <v>1</v>
      </c>
      <c r="AA18">
        <v>0</v>
      </c>
      <c r="AB18" t="s">
        <v>62</v>
      </c>
      <c r="AC18" t="s">
        <v>348</v>
      </c>
      <c r="AD18" t="s">
        <v>42</v>
      </c>
      <c r="AE18" t="s">
        <v>42</v>
      </c>
      <c r="AF18" t="s">
        <v>42</v>
      </c>
      <c r="AG18" t="s">
        <v>63</v>
      </c>
      <c r="AK18" t="s">
        <v>177</v>
      </c>
      <c r="AL18" t="s">
        <v>349</v>
      </c>
      <c r="AU18" t="s">
        <v>49</v>
      </c>
      <c r="AV18" t="s">
        <v>50</v>
      </c>
    </row>
    <row r="19" spans="1:48" ht="28.5" x14ac:dyDescent="0.45">
      <c r="A19" t="s">
        <v>124</v>
      </c>
      <c r="B19" t="s">
        <v>241</v>
      </c>
      <c r="C19" s="1" t="s">
        <v>242</v>
      </c>
      <c r="D19" t="s">
        <v>41</v>
      </c>
      <c r="E19" t="s">
        <v>47</v>
      </c>
      <c r="F19" t="s">
        <v>78</v>
      </c>
      <c r="G19">
        <v>2025</v>
      </c>
      <c r="H19" t="s">
        <v>44</v>
      </c>
      <c r="J19">
        <v>18000000</v>
      </c>
      <c r="R19">
        <v>45</v>
      </c>
      <c r="S19" s="3">
        <f t="shared" si="0"/>
        <v>72.45</v>
      </c>
      <c r="T19">
        <v>45</v>
      </c>
      <c r="U19">
        <v>0</v>
      </c>
      <c r="V19">
        <v>0</v>
      </c>
      <c r="W19" t="s">
        <v>243</v>
      </c>
      <c r="X19">
        <v>7</v>
      </c>
      <c r="Y19">
        <v>38</v>
      </c>
      <c r="Z19">
        <v>0</v>
      </c>
      <c r="AA19">
        <v>0</v>
      </c>
      <c r="AB19" t="s">
        <v>244</v>
      </c>
      <c r="AC19" t="s">
        <v>245</v>
      </c>
      <c r="AD19" t="s">
        <v>42</v>
      </c>
      <c r="AE19" t="s">
        <v>47</v>
      </c>
      <c r="AF19" t="s">
        <v>42</v>
      </c>
      <c r="AG19" t="s">
        <v>53</v>
      </c>
      <c r="AI19" t="s">
        <v>246</v>
      </c>
      <c r="AK19" t="s">
        <v>156</v>
      </c>
      <c r="AL19" t="s">
        <v>247</v>
      </c>
      <c r="AM19" t="s">
        <v>75</v>
      </c>
      <c r="AO19" t="s">
        <v>75</v>
      </c>
      <c r="AQ19" t="s">
        <v>75</v>
      </c>
      <c r="AU19" t="s">
        <v>49</v>
      </c>
      <c r="AV19" t="s">
        <v>50</v>
      </c>
    </row>
    <row r="20" spans="1:48" ht="28.5" x14ac:dyDescent="0.45">
      <c r="A20" t="s">
        <v>124</v>
      </c>
      <c r="B20" t="s">
        <v>217</v>
      </c>
      <c r="C20" s="1" t="s">
        <v>218</v>
      </c>
      <c r="D20" t="s">
        <v>41</v>
      </c>
      <c r="E20" t="s">
        <v>47</v>
      </c>
      <c r="F20" t="s">
        <v>52</v>
      </c>
      <c r="G20">
        <v>2022</v>
      </c>
      <c r="H20" t="s">
        <v>44</v>
      </c>
      <c r="J20">
        <v>20000000</v>
      </c>
      <c r="R20">
        <v>39</v>
      </c>
      <c r="S20" s="3">
        <f t="shared" si="0"/>
        <v>62.790000000000006</v>
      </c>
      <c r="T20">
        <v>39</v>
      </c>
      <c r="U20">
        <v>0</v>
      </c>
      <c r="V20">
        <v>0</v>
      </c>
      <c r="W20" t="s">
        <v>219</v>
      </c>
      <c r="X20">
        <v>10</v>
      </c>
      <c r="Y20">
        <v>29</v>
      </c>
      <c r="Z20">
        <v>0</v>
      </c>
      <c r="AA20">
        <v>0</v>
      </c>
      <c r="AB20" t="s">
        <v>220</v>
      </c>
      <c r="AC20" t="s">
        <v>221</v>
      </c>
      <c r="AD20" t="s">
        <v>42</v>
      </c>
      <c r="AE20" t="s">
        <v>42</v>
      </c>
      <c r="AF20" t="s">
        <v>42</v>
      </c>
      <c r="AG20" t="s">
        <v>86</v>
      </c>
      <c r="AI20" t="s">
        <v>54</v>
      </c>
      <c r="AK20" t="s">
        <v>222</v>
      </c>
      <c r="AM20" t="s">
        <v>75</v>
      </c>
      <c r="AO20" t="s">
        <v>75</v>
      </c>
      <c r="AQ20" t="s">
        <v>75</v>
      </c>
      <c r="AU20" t="s">
        <v>49</v>
      </c>
      <c r="AV20" t="s">
        <v>50</v>
      </c>
    </row>
    <row r="21" spans="1:48" ht="28.5" x14ac:dyDescent="0.45">
      <c r="A21" t="s">
        <v>124</v>
      </c>
      <c r="B21" t="s">
        <v>231</v>
      </c>
      <c r="C21" s="1" t="s">
        <v>218</v>
      </c>
      <c r="D21" t="s">
        <v>41</v>
      </c>
      <c r="E21" t="s">
        <v>47</v>
      </c>
      <c r="F21" t="s">
        <v>52</v>
      </c>
      <c r="G21">
        <v>2024</v>
      </c>
      <c r="H21" t="s">
        <v>44</v>
      </c>
      <c r="J21">
        <v>17000000</v>
      </c>
      <c r="R21">
        <v>38</v>
      </c>
      <c r="S21" s="3">
        <f t="shared" si="0"/>
        <v>61.180000000000007</v>
      </c>
      <c r="T21">
        <v>38</v>
      </c>
      <c r="U21">
        <v>0</v>
      </c>
      <c r="V21">
        <v>0</v>
      </c>
      <c r="W21" t="s">
        <v>232</v>
      </c>
      <c r="X21">
        <v>10</v>
      </c>
      <c r="Y21">
        <v>28</v>
      </c>
      <c r="Z21">
        <v>0</v>
      </c>
      <c r="AA21">
        <v>0</v>
      </c>
      <c r="AB21" t="s">
        <v>220</v>
      </c>
      <c r="AC21" t="s">
        <v>221</v>
      </c>
      <c r="AD21" t="s">
        <v>42</v>
      </c>
      <c r="AE21" t="s">
        <v>42</v>
      </c>
      <c r="AF21" t="s">
        <v>42</v>
      </c>
      <c r="AG21" t="s">
        <v>233</v>
      </c>
      <c r="AI21" t="s">
        <v>54</v>
      </c>
      <c r="AK21" t="s">
        <v>131</v>
      </c>
      <c r="AL21" t="s">
        <v>234</v>
      </c>
      <c r="AO21" t="s">
        <v>75</v>
      </c>
      <c r="AQ21" t="s">
        <v>75</v>
      </c>
      <c r="AU21" t="s">
        <v>49</v>
      </c>
      <c r="AV21" t="s">
        <v>50</v>
      </c>
    </row>
    <row r="22" spans="1:48" ht="28.5" x14ac:dyDescent="0.45">
      <c r="A22" t="s">
        <v>124</v>
      </c>
      <c r="B22" t="s">
        <v>235</v>
      </c>
      <c r="C22" s="1" t="s">
        <v>236</v>
      </c>
      <c r="D22" t="s">
        <v>41</v>
      </c>
      <c r="E22" t="s">
        <v>47</v>
      </c>
      <c r="F22" t="s">
        <v>52</v>
      </c>
      <c r="G22">
        <v>2024</v>
      </c>
      <c r="H22" t="s">
        <v>44</v>
      </c>
      <c r="J22">
        <v>8500000</v>
      </c>
      <c r="R22">
        <v>23</v>
      </c>
      <c r="S22" s="3">
        <f t="shared" si="0"/>
        <v>37.03</v>
      </c>
      <c r="T22">
        <v>23</v>
      </c>
      <c r="U22">
        <v>0</v>
      </c>
      <c r="V22">
        <v>0</v>
      </c>
      <c r="W22" t="s">
        <v>237</v>
      </c>
      <c r="X22">
        <v>4</v>
      </c>
      <c r="Y22">
        <v>19</v>
      </c>
      <c r="Z22">
        <v>0</v>
      </c>
      <c r="AA22">
        <v>0</v>
      </c>
      <c r="AB22" t="s">
        <v>159</v>
      </c>
      <c r="AC22" t="s">
        <v>238</v>
      </c>
      <c r="AD22" t="s">
        <v>42</v>
      </c>
      <c r="AE22" t="s">
        <v>42</v>
      </c>
      <c r="AF22" t="s">
        <v>42</v>
      </c>
      <c r="AG22" t="s">
        <v>86</v>
      </c>
      <c r="AI22" t="s">
        <v>239</v>
      </c>
      <c r="AK22" t="s">
        <v>161</v>
      </c>
      <c r="AQ22" t="s">
        <v>240</v>
      </c>
      <c r="AU22" t="s">
        <v>49</v>
      </c>
      <c r="AV22" t="s">
        <v>50</v>
      </c>
    </row>
    <row r="23" spans="1:48" ht="28.5" x14ac:dyDescent="0.45">
      <c r="A23" t="s">
        <v>333</v>
      </c>
      <c r="B23" t="s">
        <v>334</v>
      </c>
      <c r="C23" s="1" t="s">
        <v>335</v>
      </c>
      <c r="D23" t="s">
        <v>41</v>
      </c>
      <c r="E23" t="s">
        <v>47</v>
      </c>
      <c r="F23" t="s">
        <v>60</v>
      </c>
      <c r="G23">
        <v>2020</v>
      </c>
      <c r="H23" t="s">
        <v>44</v>
      </c>
      <c r="J23">
        <v>42000000</v>
      </c>
      <c r="R23">
        <v>98</v>
      </c>
      <c r="S23" s="3">
        <f t="shared" si="0"/>
        <v>157.78</v>
      </c>
      <c r="T23">
        <v>98</v>
      </c>
      <c r="U23">
        <v>0</v>
      </c>
      <c r="V23">
        <v>0</v>
      </c>
      <c r="X23">
        <v>10</v>
      </c>
      <c r="Y23">
        <v>50</v>
      </c>
      <c r="Z23">
        <v>21</v>
      </c>
      <c r="AA23">
        <v>17</v>
      </c>
      <c r="AB23" t="s">
        <v>336</v>
      </c>
      <c r="AC23" t="s">
        <v>337</v>
      </c>
      <c r="AD23" t="s">
        <v>42</v>
      </c>
      <c r="AE23" t="s">
        <v>42</v>
      </c>
      <c r="AF23" t="s">
        <v>42</v>
      </c>
      <c r="AG23" t="s">
        <v>338</v>
      </c>
      <c r="AH23" t="s">
        <v>339</v>
      </c>
      <c r="AI23" t="s">
        <v>227</v>
      </c>
      <c r="AJ23" t="s">
        <v>340</v>
      </c>
      <c r="AK23" t="s">
        <v>102</v>
      </c>
      <c r="AM23" t="s">
        <v>341</v>
      </c>
      <c r="AO23" t="s">
        <v>55</v>
      </c>
      <c r="AQ23" t="s">
        <v>342</v>
      </c>
      <c r="AT23" t="s">
        <v>343</v>
      </c>
      <c r="AU23" t="s">
        <v>49</v>
      </c>
      <c r="AV23" t="s">
        <v>50</v>
      </c>
    </row>
    <row r="24" spans="1:48" ht="28.5" x14ac:dyDescent="0.45">
      <c r="A24" t="s">
        <v>162</v>
      </c>
      <c r="B24" t="s">
        <v>163</v>
      </c>
      <c r="C24" s="1" t="s">
        <v>164</v>
      </c>
      <c r="D24" t="s">
        <v>41</v>
      </c>
      <c r="E24" t="s">
        <v>47</v>
      </c>
      <c r="F24" t="s">
        <v>60</v>
      </c>
      <c r="G24">
        <v>2020</v>
      </c>
      <c r="H24" t="s">
        <v>44</v>
      </c>
      <c r="J24">
        <v>2229450</v>
      </c>
      <c r="R24">
        <v>8</v>
      </c>
      <c r="S24" s="3">
        <f t="shared" si="0"/>
        <v>12.88</v>
      </c>
      <c r="T24">
        <v>8</v>
      </c>
      <c r="U24">
        <v>0</v>
      </c>
      <c r="V24">
        <v>0</v>
      </c>
      <c r="X24">
        <v>0</v>
      </c>
      <c r="Y24">
        <v>0</v>
      </c>
      <c r="Z24">
        <v>2</v>
      </c>
      <c r="AA24">
        <v>6</v>
      </c>
      <c r="AB24" t="s">
        <v>165</v>
      </c>
      <c r="AC24" t="s">
        <v>166</v>
      </c>
      <c r="AD24" t="s">
        <v>42</v>
      </c>
      <c r="AE24" t="s">
        <v>42</v>
      </c>
      <c r="AF24" t="s">
        <v>42</v>
      </c>
      <c r="AG24" t="s">
        <v>167</v>
      </c>
      <c r="AI24" t="s">
        <v>75</v>
      </c>
      <c r="AK24" t="s">
        <v>156</v>
      </c>
      <c r="AL24" t="s">
        <v>168</v>
      </c>
      <c r="AM24" t="s">
        <v>169</v>
      </c>
      <c r="AO24" t="s">
        <v>75</v>
      </c>
      <c r="AQ24" t="s">
        <v>170</v>
      </c>
      <c r="AS24" t="s">
        <v>171</v>
      </c>
      <c r="AU24" t="s">
        <v>49</v>
      </c>
      <c r="AV24" t="s">
        <v>50</v>
      </c>
    </row>
    <row r="25" spans="1:48" ht="28.5" x14ac:dyDescent="0.45">
      <c r="A25" t="s">
        <v>162</v>
      </c>
      <c r="B25" t="s">
        <v>172</v>
      </c>
      <c r="C25" s="1" t="s">
        <v>173</v>
      </c>
      <c r="D25" t="s">
        <v>41</v>
      </c>
      <c r="E25" t="s">
        <v>47</v>
      </c>
      <c r="F25" t="s">
        <v>60</v>
      </c>
      <c r="G25">
        <v>2020</v>
      </c>
      <c r="H25" t="s">
        <v>44</v>
      </c>
      <c r="J25">
        <v>2687260</v>
      </c>
      <c r="R25">
        <v>8</v>
      </c>
      <c r="S25" s="3">
        <f t="shared" si="0"/>
        <v>12.88</v>
      </c>
      <c r="T25">
        <v>8</v>
      </c>
      <c r="U25">
        <v>0</v>
      </c>
      <c r="V25">
        <v>0</v>
      </c>
      <c r="X25">
        <v>8</v>
      </c>
      <c r="Y25">
        <v>0</v>
      </c>
      <c r="Z25">
        <v>0</v>
      </c>
      <c r="AA25">
        <v>0</v>
      </c>
      <c r="AB25" t="s">
        <v>174</v>
      </c>
      <c r="AC25" t="s">
        <v>175</v>
      </c>
      <c r="AD25" t="s">
        <v>42</v>
      </c>
      <c r="AE25" t="s">
        <v>47</v>
      </c>
      <c r="AF25" t="s">
        <v>42</v>
      </c>
      <c r="AG25" t="s">
        <v>176</v>
      </c>
      <c r="AI25" t="s">
        <v>177</v>
      </c>
      <c r="AJ25" t="s">
        <v>178</v>
      </c>
      <c r="AK25" t="s">
        <v>87</v>
      </c>
      <c r="AM25" t="s">
        <v>179</v>
      </c>
      <c r="AO25" t="s">
        <v>75</v>
      </c>
      <c r="AQ25" t="s">
        <v>180</v>
      </c>
      <c r="AU25" t="s">
        <v>49</v>
      </c>
      <c r="AV25" t="s">
        <v>50</v>
      </c>
    </row>
    <row r="26" spans="1:48" ht="28.5" x14ac:dyDescent="0.45">
      <c r="A26" t="s">
        <v>162</v>
      </c>
      <c r="B26" t="s">
        <v>181</v>
      </c>
      <c r="C26" s="1" t="s">
        <v>182</v>
      </c>
      <c r="D26" t="s">
        <v>41</v>
      </c>
      <c r="E26" t="s">
        <v>47</v>
      </c>
      <c r="F26" t="s">
        <v>78</v>
      </c>
      <c r="G26">
        <v>2022</v>
      </c>
      <c r="H26" t="s">
        <v>44</v>
      </c>
      <c r="J26">
        <v>16000000</v>
      </c>
      <c r="R26">
        <v>51</v>
      </c>
      <c r="S26" s="3">
        <f t="shared" si="0"/>
        <v>82.11</v>
      </c>
      <c r="T26">
        <v>51</v>
      </c>
      <c r="U26">
        <v>0</v>
      </c>
      <c r="V26">
        <v>0</v>
      </c>
      <c r="X26">
        <v>5</v>
      </c>
      <c r="Y26">
        <v>46</v>
      </c>
      <c r="Z26">
        <v>0</v>
      </c>
      <c r="AA26">
        <v>0</v>
      </c>
      <c r="AB26" t="s">
        <v>62</v>
      </c>
      <c r="AC26" t="s">
        <v>183</v>
      </c>
      <c r="AD26" t="s">
        <v>42</v>
      </c>
      <c r="AE26" t="s">
        <v>42</v>
      </c>
      <c r="AF26" t="s">
        <v>42</v>
      </c>
      <c r="AG26" t="s">
        <v>167</v>
      </c>
      <c r="AI26" t="s">
        <v>75</v>
      </c>
      <c r="AK26" t="s">
        <v>87</v>
      </c>
      <c r="AM26" t="s">
        <v>184</v>
      </c>
      <c r="AO26" t="s">
        <v>55</v>
      </c>
      <c r="AQ26" t="s">
        <v>158</v>
      </c>
      <c r="AT26" t="s">
        <v>185</v>
      </c>
      <c r="AU26" t="s">
        <v>49</v>
      </c>
      <c r="AV26" t="s">
        <v>50</v>
      </c>
    </row>
    <row r="27" spans="1:48" ht="28.5" x14ac:dyDescent="0.45">
      <c r="A27" t="s">
        <v>162</v>
      </c>
      <c r="B27" t="s">
        <v>192</v>
      </c>
      <c r="C27" s="1" t="s">
        <v>193</v>
      </c>
      <c r="D27" t="s">
        <v>41</v>
      </c>
      <c r="E27" t="s">
        <v>47</v>
      </c>
      <c r="F27" t="s">
        <v>78</v>
      </c>
      <c r="G27">
        <v>2022</v>
      </c>
      <c r="H27" t="s">
        <v>44</v>
      </c>
      <c r="J27">
        <v>14000000</v>
      </c>
      <c r="R27">
        <v>39</v>
      </c>
      <c r="S27" s="3">
        <f t="shared" si="0"/>
        <v>62.790000000000006</v>
      </c>
      <c r="T27">
        <v>39</v>
      </c>
      <c r="U27">
        <v>0</v>
      </c>
      <c r="V27">
        <v>0</v>
      </c>
      <c r="X27">
        <v>7</v>
      </c>
      <c r="Y27">
        <v>32</v>
      </c>
      <c r="Z27">
        <v>0</v>
      </c>
      <c r="AA27">
        <v>0</v>
      </c>
      <c r="AB27" t="s">
        <v>62</v>
      </c>
      <c r="AC27" t="s">
        <v>194</v>
      </c>
      <c r="AD27" t="s">
        <v>42</v>
      </c>
      <c r="AE27" t="s">
        <v>42</v>
      </c>
      <c r="AF27" t="s">
        <v>42</v>
      </c>
      <c r="AG27" t="s">
        <v>167</v>
      </c>
      <c r="AI27" t="s">
        <v>75</v>
      </c>
      <c r="AK27" t="s">
        <v>87</v>
      </c>
      <c r="AM27" t="s">
        <v>184</v>
      </c>
      <c r="AO27" t="s">
        <v>55</v>
      </c>
      <c r="AQ27" t="s">
        <v>158</v>
      </c>
      <c r="AT27" t="s">
        <v>195</v>
      </c>
      <c r="AU27" t="s">
        <v>57</v>
      </c>
      <c r="AV27" t="s">
        <v>50</v>
      </c>
    </row>
    <row r="28" spans="1:48" ht="28.5" x14ac:dyDescent="0.45">
      <c r="A28" t="s">
        <v>162</v>
      </c>
      <c r="B28" t="s">
        <v>186</v>
      </c>
      <c r="C28" s="1" t="s">
        <v>187</v>
      </c>
      <c r="D28" t="s">
        <v>41</v>
      </c>
      <c r="E28" t="s">
        <v>47</v>
      </c>
      <c r="F28" t="s">
        <v>52</v>
      </c>
      <c r="G28">
        <v>2022</v>
      </c>
      <c r="H28" t="s">
        <v>44</v>
      </c>
      <c r="J28">
        <v>12000000</v>
      </c>
      <c r="R28">
        <v>30</v>
      </c>
      <c r="S28" s="3">
        <f t="shared" si="0"/>
        <v>48.300000000000004</v>
      </c>
      <c r="T28">
        <v>30</v>
      </c>
      <c r="U28">
        <v>0</v>
      </c>
      <c r="V28">
        <v>0</v>
      </c>
      <c r="X28">
        <v>5</v>
      </c>
      <c r="Y28">
        <v>25</v>
      </c>
      <c r="Z28">
        <v>0</v>
      </c>
      <c r="AA28">
        <v>0</v>
      </c>
      <c r="AB28" t="s">
        <v>62</v>
      </c>
      <c r="AC28" t="s">
        <v>188</v>
      </c>
      <c r="AD28" t="s">
        <v>42</v>
      </c>
      <c r="AE28" t="s">
        <v>42</v>
      </c>
      <c r="AF28" t="s">
        <v>42</v>
      </c>
      <c r="AG28" t="s">
        <v>167</v>
      </c>
      <c r="AI28" t="s">
        <v>75</v>
      </c>
      <c r="AK28" t="s">
        <v>87</v>
      </c>
      <c r="AM28" t="s">
        <v>189</v>
      </c>
      <c r="AN28" t="s">
        <v>190</v>
      </c>
      <c r="AO28" t="s">
        <v>55</v>
      </c>
      <c r="AQ28" t="s">
        <v>158</v>
      </c>
      <c r="AT28" t="s">
        <v>191</v>
      </c>
      <c r="AU28" t="s">
        <v>49</v>
      </c>
      <c r="AV28" t="s">
        <v>50</v>
      </c>
    </row>
    <row r="29" spans="1:48" ht="28.5" x14ac:dyDescent="0.45">
      <c r="A29" t="s">
        <v>382</v>
      </c>
      <c r="B29" t="s">
        <v>383</v>
      </c>
      <c r="C29" s="1" t="s">
        <v>384</v>
      </c>
      <c r="D29" t="s">
        <v>41</v>
      </c>
      <c r="E29" t="s">
        <v>42</v>
      </c>
      <c r="F29" t="s">
        <v>43</v>
      </c>
      <c r="G29">
        <v>2019</v>
      </c>
      <c r="H29" t="s">
        <v>203</v>
      </c>
      <c r="J29">
        <v>265000</v>
      </c>
      <c r="K29" t="s">
        <v>46</v>
      </c>
      <c r="L29" t="s">
        <v>46</v>
      </c>
      <c r="M29" t="s">
        <v>46</v>
      </c>
      <c r="N29" t="s">
        <v>46</v>
      </c>
      <c r="O29" t="s">
        <v>46</v>
      </c>
      <c r="P29" t="s">
        <v>46</v>
      </c>
      <c r="Q29" t="s">
        <v>46</v>
      </c>
      <c r="R29">
        <v>1</v>
      </c>
      <c r="S29" s="3">
        <f t="shared" si="0"/>
        <v>1.61</v>
      </c>
      <c r="T29">
        <v>1</v>
      </c>
      <c r="U29">
        <v>0</v>
      </c>
      <c r="V29">
        <v>0</v>
      </c>
      <c r="X29">
        <v>0</v>
      </c>
      <c r="Y29">
        <v>0</v>
      </c>
      <c r="Z29">
        <v>0</v>
      </c>
      <c r="AA29">
        <v>1</v>
      </c>
      <c r="AB29" t="s">
        <v>155</v>
      </c>
      <c r="AC29" t="s">
        <v>385</v>
      </c>
      <c r="AD29" t="s">
        <v>42</v>
      </c>
      <c r="AE29" t="s">
        <v>42</v>
      </c>
      <c r="AF29" t="s">
        <v>42</v>
      </c>
      <c r="AG29" t="s">
        <v>386</v>
      </c>
      <c r="AH29" t="s">
        <v>387</v>
      </c>
      <c r="AI29" t="s">
        <v>75</v>
      </c>
      <c r="AK29" t="s">
        <v>156</v>
      </c>
      <c r="AL29" t="s">
        <v>300</v>
      </c>
      <c r="AM29" t="s">
        <v>75</v>
      </c>
      <c r="AO29" t="s">
        <v>75</v>
      </c>
      <c r="AQ29" t="s">
        <v>330</v>
      </c>
      <c r="AR29" t="s">
        <v>388</v>
      </c>
      <c r="AS29" t="s">
        <v>389</v>
      </c>
      <c r="AT29" t="s">
        <v>390</v>
      </c>
      <c r="AU29" t="s">
        <v>114</v>
      </c>
      <c r="AV29" t="s">
        <v>50</v>
      </c>
    </row>
    <row r="30" spans="1:48" ht="28.5" x14ac:dyDescent="0.45">
      <c r="A30" t="s">
        <v>627</v>
      </c>
      <c r="B30" t="s">
        <v>628</v>
      </c>
      <c r="C30" s="1" t="s">
        <v>629</v>
      </c>
      <c r="D30" t="s">
        <v>41</v>
      </c>
      <c r="E30" t="s">
        <v>47</v>
      </c>
      <c r="F30" t="s">
        <v>60</v>
      </c>
      <c r="G30">
        <v>2021</v>
      </c>
      <c r="H30" t="s">
        <v>61</v>
      </c>
      <c r="J30">
        <v>30207821</v>
      </c>
      <c r="R30">
        <v>146</v>
      </c>
      <c r="S30" s="3">
        <f t="shared" si="0"/>
        <v>235.06</v>
      </c>
      <c r="T30">
        <v>146</v>
      </c>
      <c r="U30">
        <v>0</v>
      </c>
      <c r="V30">
        <v>0</v>
      </c>
      <c r="W30" t="s">
        <v>630</v>
      </c>
      <c r="X30">
        <v>99</v>
      </c>
      <c r="Y30">
        <v>29</v>
      </c>
      <c r="Z30">
        <v>11</v>
      </c>
      <c r="AA30">
        <v>7</v>
      </c>
      <c r="AB30" t="s">
        <v>62</v>
      </c>
      <c r="AC30" t="s">
        <v>631</v>
      </c>
      <c r="AD30" t="s">
        <v>42</v>
      </c>
      <c r="AE30" t="s">
        <v>42</v>
      </c>
      <c r="AF30" t="s">
        <v>42</v>
      </c>
      <c r="AG30" t="s">
        <v>514</v>
      </c>
      <c r="AI30" t="s">
        <v>75</v>
      </c>
      <c r="AK30" t="s">
        <v>75</v>
      </c>
      <c r="AM30" t="s">
        <v>632</v>
      </c>
      <c r="AO30" t="s">
        <v>277</v>
      </c>
      <c r="AQ30" t="s">
        <v>105</v>
      </c>
      <c r="AR30" t="s">
        <v>633</v>
      </c>
      <c r="AU30" t="s">
        <v>49</v>
      </c>
      <c r="AV30" t="s">
        <v>50</v>
      </c>
    </row>
    <row r="31" spans="1:48" ht="28.5" x14ac:dyDescent="0.45">
      <c r="A31" t="s">
        <v>196</v>
      </c>
      <c r="B31" t="s">
        <v>223</v>
      </c>
      <c r="C31" s="1" t="s">
        <v>224</v>
      </c>
      <c r="D31" t="s">
        <v>41</v>
      </c>
      <c r="E31" t="s">
        <v>42</v>
      </c>
      <c r="F31" t="s">
        <v>43</v>
      </c>
      <c r="G31">
        <v>2019</v>
      </c>
      <c r="H31" t="s">
        <v>61</v>
      </c>
      <c r="J31">
        <v>2475500</v>
      </c>
      <c r="K31" t="s">
        <v>46</v>
      </c>
      <c r="L31" t="s">
        <v>46</v>
      </c>
      <c r="M31" t="s">
        <v>46</v>
      </c>
      <c r="N31" t="s">
        <v>46</v>
      </c>
      <c r="O31" t="s">
        <v>46</v>
      </c>
      <c r="P31" t="s">
        <v>46</v>
      </c>
      <c r="Q31" t="s">
        <v>46</v>
      </c>
      <c r="R31">
        <v>15</v>
      </c>
      <c r="S31" s="3">
        <f t="shared" si="0"/>
        <v>24.150000000000002</v>
      </c>
      <c r="T31">
        <v>15</v>
      </c>
      <c r="U31">
        <v>0</v>
      </c>
      <c r="V31">
        <v>0</v>
      </c>
      <c r="X31">
        <v>0</v>
      </c>
      <c r="Y31">
        <v>10</v>
      </c>
      <c r="Z31">
        <v>5</v>
      </c>
      <c r="AA31">
        <v>0</v>
      </c>
      <c r="AB31" t="s">
        <v>211</v>
      </c>
      <c r="AC31" t="s">
        <v>225</v>
      </c>
      <c r="AD31" t="s">
        <v>42</v>
      </c>
      <c r="AE31" t="s">
        <v>42</v>
      </c>
      <c r="AF31" t="s">
        <v>42</v>
      </c>
      <c r="AG31" t="s">
        <v>226</v>
      </c>
      <c r="AI31" t="s">
        <v>227</v>
      </c>
      <c r="AJ31" t="s">
        <v>228</v>
      </c>
      <c r="AK31" t="s">
        <v>75</v>
      </c>
      <c r="AL31">
        <v>99</v>
      </c>
      <c r="AM31" t="s">
        <v>229</v>
      </c>
      <c r="AO31" t="s">
        <v>75</v>
      </c>
      <c r="AQ31" t="s">
        <v>158</v>
      </c>
      <c r="AT31" t="s">
        <v>230</v>
      </c>
      <c r="AU31" t="s">
        <v>114</v>
      </c>
      <c r="AV31" t="s">
        <v>50</v>
      </c>
    </row>
    <row r="32" spans="1:48" ht="28.5" x14ac:dyDescent="0.45">
      <c r="A32" t="s">
        <v>196</v>
      </c>
      <c r="B32" t="s">
        <v>555</v>
      </c>
      <c r="C32" s="1" t="s">
        <v>556</v>
      </c>
      <c r="D32" t="s">
        <v>41</v>
      </c>
      <c r="E32" t="s">
        <v>47</v>
      </c>
      <c r="F32" t="s">
        <v>43</v>
      </c>
      <c r="G32">
        <v>2019</v>
      </c>
      <c r="H32" t="s">
        <v>61</v>
      </c>
      <c r="J32">
        <v>255000</v>
      </c>
      <c r="K32" t="s">
        <v>46</v>
      </c>
      <c r="L32" t="s">
        <v>46</v>
      </c>
      <c r="M32" t="s">
        <v>46</v>
      </c>
      <c r="N32" t="s">
        <v>46</v>
      </c>
      <c r="O32" t="s">
        <v>46</v>
      </c>
      <c r="P32" t="s">
        <v>46</v>
      </c>
      <c r="Q32" t="s">
        <v>46</v>
      </c>
      <c r="R32">
        <v>1</v>
      </c>
      <c r="S32" s="3">
        <f t="shared" si="0"/>
        <v>1.61</v>
      </c>
      <c r="T32">
        <v>0</v>
      </c>
      <c r="U32">
        <v>1</v>
      </c>
      <c r="V32">
        <v>0</v>
      </c>
      <c r="X32">
        <v>0</v>
      </c>
      <c r="Y32">
        <v>0</v>
      </c>
      <c r="Z32">
        <v>0</v>
      </c>
      <c r="AA32">
        <v>1</v>
      </c>
      <c r="AB32" t="s">
        <v>62</v>
      </c>
      <c r="AD32" t="s">
        <v>42</v>
      </c>
      <c r="AE32" t="s">
        <v>42</v>
      </c>
      <c r="AF32" t="s">
        <v>42</v>
      </c>
      <c r="AG32" t="s">
        <v>354</v>
      </c>
      <c r="AI32" t="s">
        <v>75</v>
      </c>
      <c r="AK32" t="s">
        <v>75</v>
      </c>
      <c r="AM32" t="s">
        <v>75</v>
      </c>
      <c r="AO32" t="s">
        <v>75</v>
      </c>
      <c r="AQ32" t="s">
        <v>105</v>
      </c>
      <c r="AR32" t="s">
        <v>557</v>
      </c>
      <c r="AU32" t="s">
        <v>114</v>
      </c>
      <c r="AV32" t="s">
        <v>50</v>
      </c>
    </row>
    <row r="33" spans="1:48" ht="28.5" x14ac:dyDescent="0.45">
      <c r="A33" t="s">
        <v>196</v>
      </c>
      <c r="B33" t="s">
        <v>197</v>
      </c>
      <c r="C33" s="1" t="s">
        <v>198</v>
      </c>
      <c r="D33" t="s">
        <v>41</v>
      </c>
      <c r="E33" t="s">
        <v>42</v>
      </c>
      <c r="F33" t="s">
        <v>60</v>
      </c>
      <c r="G33">
        <v>2020</v>
      </c>
      <c r="H33" t="s">
        <v>44</v>
      </c>
      <c r="J33">
        <v>2619000</v>
      </c>
      <c r="R33">
        <v>6</v>
      </c>
      <c r="S33" s="3">
        <f t="shared" si="0"/>
        <v>9.66</v>
      </c>
      <c r="T33">
        <v>0</v>
      </c>
      <c r="U33">
        <v>6</v>
      </c>
      <c r="V33">
        <v>0</v>
      </c>
      <c r="X33">
        <v>0</v>
      </c>
      <c r="Y33">
        <v>0</v>
      </c>
      <c r="Z33">
        <v>3</v>
      </c>
      <c r="AA33">
        <v>3</v>
      </c>
      <c r="AB33" t="s">
        <v>62</v>
      </c>
      <c r="AC33" t="s">
        <v>199</v>
      </c>
      <c r="AD33" t="s">
        <v>42</v>
      </c>
      <c r="AE33" t="s">
        <v>42</v>
      </c>
      <c r="AF33" t="s">
        <v>42</v>
      </c>
      <c r="AG33" t="s">
        <v>53</v>
      </c>
      <c r="AI33" t="s">
        <v>82</v>
      </c>
      <c r="AK33" t="s">
        <v>87</v>
      </c>
      <c r="AM33" t="s">
        <v>75</v>
      </c>
      <c r="AO33" t="s">
        <v>75</v>
      </c>
      <c r="AQ33" t="s">
        <v>158</v>
      </c>
      <c r="AT33" t="s">
        <v>200</v>
      </c>
      <c r="AU33" t="s">
        <v>49</v>
      </c>
      <c r="AV33" t="s">
        <v>50</v>
      </c>
    </row>
    <row r="34" spans="1:48" ht="28.5" x14ac:dyDescent="0.45">
      <c r="A34" t="s">
        <v>196</v>
      </c>
      <c r="B34" t="s">
        <v>201</v>
      </c>
      <c r="C34" s="1" t="s">
        <v>202</v>
      </c>
      <c r="D34" t="s">
        <v>41</v>
      </c>
      <c r="E34" t="s">
        <v>47</v>
      </c>
      <c r="F34" t="s">
        <v>60</v>
      </c>
      <c r="G34">
        <v>2020</v>
      </c>
      <c r="H34" t="s">
        <v>203</v>
      </c>
      <c r="J34">
        <v>1934377</v>
      </c>
      <c r="R34">
        <v>7</v>
      </c>
      <c r="S34" s="3">
        <f t="shared" ref="S34:S65" si="1">R34*1.61</f>
        <v>11.270000000000001</v>
      </c>
      <c r="T34">
        <v>7</v>
      </c>
      <c r="U34">
        <v>0</v>
      </c>
      <c r="V34">
        <v>0</v>
      </c>
      <c r="X34">
        <v>0</v>
      </c>
      <c r="Y34">
        <v>0</v>
      </c>
      <c r="Z34">
        <v>7</v>
      </c>
      <c r="AA34">
        <v>0</v>
      </c>
      <c r="AB34" t="s">
        <v>204</v>
      </c>
      <c r="AC34" t="s">
        <v>205</v>
      </c>
      <c r="AD34" t="s">
        <v>42</v>
      </c>
      <c r="AE34" t="s">
        <v>42</v>
      </c>
      <c r="AF34" t="s">
        <v>42</v>
      </c>
      <c r="AG34" t="s">
        <v>206</v>
      </c>
      <c r="AI34" t="s">
        <v>82</v>
      </c>
      <c r="AK34" t="s">
        <v>87</v>
      </c>
      <c r="AM34" t="s">
        <v>207</v>
      </c>
      <c r="AO34" t="s">
        <v>75</v>
      </c>
      <c r="AQ34" t="s">
        <v>158</v>
      </c>
      <c r="AT34" t="s">
        <v>208</v>
      </c>
      <c r="AU34" t="s">
        <v>49</v>
      </c>
      <c r="AV34" t="s">
        <v>50</v>
      </c>
    </row>
    <row r="35" spans="1:48" ht="28.5" x14ac:dyDescent="0.45">
      <c r="A35" t="s">
        <v>196</v>
      </c>
      <c r="B35" t="s">
        <v>558</v>
      </c>
      <c r="C35" s="1" t="s">
        <v>559</v>
      </c>
      <c r="D35" t="s">
        <v>41</v>
      </c>
      <c r="E35" t="s">
        <v>47</v>
      </c>
      <c r="F35" t="s">
        <v>78</v>
      </c>
      <c r="G35">
        <v>2020</v>
      </c>
      <c r="H35" t="s">
        <v>44</v>
      </c>
      <c r="J35">
        <v>2545761</v>
      </c>
      <c r="R35">
        <v>8</v>
      </c>
      <c r="S35" s="3">
        <f t="shared" si="1"/>
        <v>12.88</v>
      </c>
      <c r="T35">
        <v>8</v>
      </c>
      <c r="U35">
        <v>0</v>
      </c>
      <c r="V35">
        <v>0</v>
      </c>
      <c r="X35">
        <v>0</v>
      </c>
      <c r="Y35">
        <v>0</v>
      </c>
      <c r="Z35">
        <v>4</v>
      </c>
      <c r="AA35">
        <v>4</v>
      </c>
      <c r="AB35" t="s">
        <v>204</v>
      </c>
      <c r="AC35" t="s">
        <v>560</v>
      </c>
      <c r="AD35" t="s">
        <v>42</v>
      </c>
      <c r="AE35" t="s">
        <v>42</v>
      </c>
      <c r="AF35" t="s">
        <v>42</v>
      </c>
      <c r="AG35" t="s">
        <v>86</v>
      </c>
      <c r="AI35" t="s">
        <v>82</v>
      </c>
      <c r="AK35" t="s">
        <v>75</v>
      </c>
      <c r="AM35" t="s">
        <v>207</v>
      </c>
      <c r="AO35" t="s">
        <v>75</v>
      </c>
      <c r="AQ35" t="s">
        <v>158</v>
      </c>
      <c r="AT35" t="s">
        <v>561</v>
      </c>
      <c r="AU35" t="s">
        <v>49</v>
      </c>
      <c r="AV35" t="s">
        <v>50</v>
      </c>
    </row>
    <row r="36" spans="1:48" ht="28.5" x14ac:dyDescent="0.45">
      <c r="A36" t="s">
        <v>196</v>
      </c>
      <c r="B36" t="s">
        <v>209</v>
      </c>
      <c r="C36" s="1" t="s">
        <v>210</v>
      </c>
      <c r="D36" t="s">
        <v>41</v>
      </c>
      <c r="E36" t="s">
        <v>47</v>
      </c>
      <c r="F36" t="s">
        <v>52</v>
      </c>
      <c r="G36">
        <v>2020</v>
      </c>
      <c r="H36" t="s">
        <v>44</v>
      </c>
      <c r="J36">
        <v>7008380</v>
      </c>
      <c r="R36">
        <v>20</v>
      </c>
      <c r="S36" s="3">
        <f t="shared" si="1"/>
        <v>32.200000000000003</v>
      </c>
      <c r="T36">
        <v>20</v>
      </c>
      <c r="U36">
        <v>0</v>
      </c>
      <c r="V36">
        <v>0</v>
      </c>
      <c r="X36">
        <v>2</v>
      </c>
      <c r="Y36">
        <v>14</v>
      </c>
      <c r="Z36">
        <v>4</v>
      </c>
      <c r="AA36">
        <v>0</v>
      </c>
      <c r="AB36" t="s">
        <v>211</v>
      </c>
      <c r="AC36" t="s">
        <v>212</v>
      </c>
      <c r="AD36" t="s">
        <v>42</v>
      </c>
      <c r="AE36" t="s">
        <v>42</v>
      </c>
      <c r="AF36" t="s">
        <v>42</v>
      </c>
      <c r="AG36" t="s">
        <v>117</v>
      </c>
      <c r="AI36" t="s">
        <v>82</v>
      </c>
      <c r="AK36" t="s">
        <v>87</v>
      </c>
      <c r="AM36" t="s">
        <v>84</v>
      </c>
      <c r="AO36" t="s">
        <v>75</v>
      </c>
      <c r="AQ36" t="s">
        <v>158</v>
      </c>
      <c r="AT36" t="s">
        <v>213</v>
      </c>
      <c r="AU36" t="s">
        <v>49</v>
      </c>
      <c r="AV36" t="s">
        <v>50</v>
      </c>
    </row>
    <row r="37" spans="1:48" ht="28.5" x14ac:dyDescent="0.45">
      <c r="A37" t="s">
        <v>196</v>
      </c>
      <c r="B37" t="s">
        <v>214</v>
      </c>
      <c r="C37" s="1" t="s">
        <v>215</v>
      </c>
      <c r="D37" t="s">
        <v>41</v>
      </c>
      <c r="E37" t="s">
        <v>42</v>
      </c>
      <c r="F37" t="s">
        <v>52</v>
      </c>
      <c r="G37">
        <v>2020</v>
      </c>
      <c r="H37" t="s">
        <v>61</v>
      </c>
      <c r="J37">
        <v>1187500</v>
      </c>
      <c r="R37">
        <v>3</v>
      </c>
      <c r="S37" s="3">
        <f t="shared" si="1"/>
        <v>4.83</v>
      </c>
      <c r="T37">
        <v>3</v>
      </c>
      <c r="U37">
        <v>0</v>
      </c>
      <c r="V37">
        <v>0</v>
      </c>
      <c r="X37">
        <v>0</v>
      </c>
      <c r="Y37">
        <v>0</v>
      </c>
      <c r="Z37">
        <v>1</v>
      </c>
      <c r="AA37">
        <v>2</v>
      </c>
      <c r="AB37" t="s">
        <v>204</v>
      </c>
      <c r="AD37" t="s">
        <v>42</v>
      </c>
      <c r="AE37" t="s">
        <v>42</v>
      </c>
      <c r="AF37" t="s">
        <v>47</v>
      </c>
      <c r="AI37" t="s">
        <v>82</v>
      </c>
      <c r="AK37" t="s">
        <v>87</v>
      </c>
      <c r="AM37" t="s">
        <v>75</v>
      </c>
      <c r="AO37" t="s">
        <v>75</v>
      </c>
      <c r="AQ37" t="s">
        <v>158</v>
      </c>
      <c r="AT37" t="s">
        <v>216</v>
      </c>
      <c r="AU37" t="s">
        <v>49</v>
      </c>
      <c r="AV37" t="s">
        <v>50</v>
      </c>
    </row>
    <row r="38" spans="1:48" ht="28.5" x14ac:dyDescent="0.45">
      <c r="A38" t="s">
        <v>196</v>
      </c>
      <c r="B38" t="s">
        <v>314</v>
      </c>
      <c r="C38" s="1" t="s">
        <v>315</v>
      </c>
      <c r="D38" t="s">
        <v>41</v>
      </c>
      <c r="E38" t="s">
        <v>42</v>
      </c>
      <c r="F38" t="s">
        <v>52</v>
      </c>
      <c r="G38">
        <v>2020</v>
      </c>
      <c r="H38" t="s">
        <v>44</v>
      </c>
      <c r="J38">
        <v>670000</v>
      </c>
      <c r="R38">
        <v>2</v>
      </c>
      <c r="S38" s="3">
        <f t="shared" si="1"/>
        <v>3.22</v>
      </c>
      <c r="T38">
        <v>2</v>
      </c>
      <c r="U38">
        <v>0</v>
      </c>
      <c r="V38">
        <v>0</v>
      </c>
      <c r="W38" t="s">
        <v>316</v>
      </c>
      <c r="X38">
        <v>0</v>
      </c>
      <c r="Y38">
        <v>0</v>
      </c>
      <c r="Z38">
        <v>1</v>
      </c>
      <c r="AA38">
        <v>1</v>
      </c>
      <c r="AB38" t="s">
        <v>211</v>
      </c>
      <c r="AC38" t="s">
        <v>317</v>
      </c>
      <c r="AD38" t="s">
        <v>42</v>
      </c>
      <c r="AE38" t="s">
        <v>42</v>
      </c>
      <c r="AF38" t="s">
        <v>42</v>
      </c>
      <c r="AG38" t="s">
        <v>257</v>
      </c>
      <c r="AH38" t="s">
        <v>318</v>
      </c>
      <c r="AI38" t="s">
        <v>82</v>
      </c>
      <c r="AK38" t="s">
        <v>87</v>
      </c>
      <c r="AM38" t="s">
        <v>75</v>
      </c>
      <c r="AO38" t="s">
        <v>75</v>
      </c>
      <c r="AQ38" t="s">
        <v>75</v>
      </c>
      <c r="AU38" t="s">
        <v>57</v>
      </c>
      <c r="AV38" t="s">
        <v>50</v>
      </c>
    </row>
    <row r="39" spans="1:48" ht="28.5" x14ac:dyDescent="0.45">
      <c r="A39" t="s">
        <v>196</v>
      </c>
      <c r="B39" t="s">
        <v>319</v>
      </c>
      <c r="C39" s="1" t="s">
        <v>320</v>
      </c>
      <c r="D39" t="s">
        <v>41</v>
      </c>
      <c r="E39" t="s">
        <v>47</v>
      </c>
      <c r="F39" t="s">
        <v>52</v>
      </c>
      <c r="G39">
        <v>2020</v>
      </c>
      <c r="H39" t="s">
        <v>61</v>
      </c>
      <c r="J39">
        <v>800000</v>
      </c>
      <c r="R39">
        <v>6</v>
      </c>
      <c r="S39" s="3">
        <f t="shared" si="1"/>
        <v>9.66</v>
      </c>
      <c r="T39">
        <v>6</v>
      </c>
      <c r="U39">
        <v>0</v>
      </c>
      <c r="V39">
        <v>0</v>
      </c>
      <c r="W39" t="s">
        <v>321</v>
      </c>
      <c r="X39">
        <v>6</v>
      </c>
      <c r="Y39">
        <v>0</v>
      </c>
      <c r="Z39">
        <v>0</v>
      </c>
      <c r="AA39">
        <v>0</v>
      </c>
      <c r="AB39" t="s">
        <v>322</v>
      </c>
      <c r="AC39" t="s">
        <v>323</v>
      </c>
      <c r="AD39" t="s">
        <v>42</v>
      </c>
      <c r="AE39" t="s">
        <v>47</v>
      </c>
      <c r="AF39" t="s">
        <v>42</v>
      </c>
      <c r="AI39" t="s">
        <v>227</v>
      </c>
      <c r="AJ39" t="s">
        <v>324</v>
      </c>
      <c r="AK39" t="s">
        <v>87</v>
      </c>
      <c r="AM39" t="s">
        <v>75</v>
      </c>
      <c r="AO39" t="s">
        <v>75</v>
      </c>
      <c r="AQ39" t="s">
        <v>158</v>
      </c>
      <c r="AT39" t="s">
        <v>325</v>
      </c>
      <c r="AU39" t="s">
        <v>57</v>
      </c>
      <c r="AV39" t="s">
        <v>50</v>
      </c>
    </row>
    <row r="40" spans="1:48" ht="28.5" x14ac:dyDescent="0.45">
      <c r="A40" t="s">
        <v>266</v>
      </c>
      <c r="B40" t="s">
        <v>267</v>
      </c>
      <c r="C40" s="1" t="s">
        <v>268</v>
      </c>
      <c r="D40" t="s">
        <v>41</v>
      </c>
      <c r="E40" t="s">
        <v>47</v>
      </c>
      <c r="F40" t="s">
        <v>60</v>
      </c>
      <c r="G40">
        <v>2020</v>
      </c>
      <c r="H40" t="s">
        <v>61</v>
      </c>
      <c r="J40">
        <v>75000000</v>
      </c>
      <c r="R40">
        <v>211</v>
      </c>
      <c r="S40" s="3">
        <f t="shared" si="1"/>
        <v>339.71000000000004</v>
      </c>
      <c r="T40">
        <v>211</v>
      </c>
      <c r="U40">
        <v>0</v>
      </c>
      <c r="V40">
        <v>0</v>
      </c>
      <c r="X40">
        <v>172</v>
      </c>
      <c r="Y40">
        <v>39</v>
      </c>
      <c r="Z40">
        <v>0</v>
      </c>
      <c r="AA40">
        <v>0</v>
      </c>
      <c r="AB40" t="s">
        <v>269</v>
      </c>
      <c r="AC40" t="s">
        <v>270</v>
      </c>
      <c r="AD40" t="s">
        <v>42</v>
      </c>
      <c r="AE40" t="s">
        <v>42</v>
      </c>
      <c r="AF40" t="s">
        <v>42</v>
      </c>
      <c r="AG40" t="s">
        <v>271</v>
      </c>
      <c r="AI40" t="s">
        <v>272</v>
      </c>
      <c r="AJ40" t="s">
        <v>273</v>
      </c>
      <c r="AO40" t="s">
        <v>274</v>
      </c>
      <c r="AQ40" t="s">
        <v>66</v>
      </c>
      <c r="AU40" t="s">
        <v>49</v>
      </c>
      <c r="AV40" t="s">
        <v>50</v>
      </c>
    </row>
    <row r="41" spans="1:48" ht="28.5" x14ac:dyDescent="0.45">
      <c r="A41" t="s">
        <v>266</v>
      </c>
      <c r="B41" t="s">
        <v>326</v>
      </c>
      <c r="C41" s="1" t="s">
        <v>327</v>
      </c>
      <c r="D41" t="s">
        <v>41</v>
      </c>
      <c r="E41" t="s">
        <v>47</v>
      </c>
      <c r="F41" t="s">
        <v>60</v>
      </c>
      <c r="G41">
        <v>2020</v>
      </c>
      <c r="H41" t="s">
        <v>44</v>
      </c>
      <c r="J41">
        <v>4000000</v>
      </c>
      <c r="R41">
        <v>8</v>
      </c>
      <c r="S41" s="3">
        <f t="shared" si="1"/>
        <v>12.88</v>
      </c>
      <c r="T41">
        <v>4</v>
      </c>
      <c r="U41">
        <v>4</v>
      </c>
      <c r="V41">
        <v>0</v>
      </c>
      <c r="X41">
        <v>0</v>
      </c>
      <c r="Y41">
        <v>0</v>
      </c>
      <c r="Z41">
        <v>6</v>
      </c>
      <c r="AA41">
        <v>2</v>
      </c>
      <c r="AB41" t="s">
        <v>62</v>
      </c>
      <c r="AD41" t="s">
        <v>47</v>
      </c>
      <c r="AE41" t="s">
        <v>42</v>
      </c>
      <c r="AF41" t="s">
        <v>42</v>
      </c>
      <c r="AG41" t="s">
        <v>53</v>
      </c>
      <c r="AI41" t="s">
        <v>82</v>
      </c>
      <c r="AK41" t="s">
        <v>328</v>
      </c>
      <c r="AM41" t="s">
        <v>329</v>
      </c>
      <c r="AO41" t="s">
        <v>75</v>
      </c>
      <c r="AQ41" t="s">
        <v>330</v>
      </c>
      <c r="AR41" t="s">
        <v>331</v>
      </c>
      <c r="AS41" t="s">
        <v>171</v>
      </c>
      <c r="AT41" t="s">
        <v>332</v>
      </c>
      <c r="AU41" t="s">
        <v>49</v>
      </c>
      <c r="AV41" t="s">
        <v>50</v>
      </c>
    </row>
    <row r="42" spans="1:48" ht="28.5" x14ac:dyDescent="0.45">
      <c r="A42" t="s">
        <v>266</v>
      </c>
      <c r="B42" t="s">
        <v>350</v>
      </c>
      <c r="C42" s="1" t="s">
        <v>351</v>
      </c>
      <c r="D42" t="s">
        <v>41</v>
      </c>
      <c r="E42" t="s">
        <v>42</v>
      </c>
      <c r="F42" t="s">
        <v>60</v>
      </c>
      <c r="G42">
        <v>2020</v>
      </c>
      <c r="H42" t="s">
        <v>61</v>
      </c>
      <c r="J42">
        <v>91400000</v>
      </c>
      <c r="R42">
        <v>201</v>
      </c>
      <c r="S42" s="3">
        <f t="shared" si="1"/>
        <v>323.61</v>
      </c>
      <c r="T42">
        <v>201</v>
      </c>
      <c r="U42">
        <v>0</v>
      </c>
      <c r="V42">
        <v>0</v>
      </c>
      <c r="X42">
        <v>120</v>
      </c>
      <c r="Y42">
        <v>53</v>
      </c>
      <c r="Z42">
        <v>20</v>
      </c>
      <c r="AA42">
        <v>8</v>
      </c>
      <c r="AB42" t="s">
        <v>352</v>
      </c>
      <c r="AC42" t="s">
        <v>353</v>
      </c>
      <c r="AD42" t="s">
        <v>47</v>
      </c>
      <c r="AE42" t="s">
        <v>42</v>
      </c>
      <c r="AF42" t="s">
        <v>42</v>
      </c>
      <c r="AG42" t="s">
        <v>354</v>
      </c>
      <c r="AI42" t="s">
        <v>93</v>
      </c>
      <c r="AK42" t="s">
        <v>177</v>
      </c>
      <c r="AL42" t="s">
        <v>355</v>
      </c>
      <c r="AM42" t="s">
        <v>356</v>
      </c>
      <c r="AO42" t="s">
        <v>357</v>
      </c>
      <c r="AQ42" t="s">
        <v>358</v>
      </c>
      <c r="AS42" t="s">
        <v>359</v>
      </c>
      <c r="AU42" t="s">
        <v>49</v>
      </c>
      <c r="AV42" t="s">
        <v>50</v>
      </c>
    </row>
    <row r="43" spans="1:48" ht="28.5" x14ac:dyDescent="0.45">
      <c r="A43" t="s">
        <v>266</v>
      </c>
      <c r="B43" t="s">
        <v>308</v>
      </c>
      <c r="C43" s="1" t="s">
        <v>309</v>
      </c>
      <c r="D43" t="s">
        <v>41</v>
      </c>
      <c r="E43" t="s">
        <v>47</v>
      </c>
      <c r="F43" t="s">
        <v>52</v>
      </c>
      <c r="G43">
        <v>2021</v>
      </c>
      <c r="H43" t="s">
        <v>44</v>
      </c>
      <c r="J43">
        <v>17800000</v>
      </c>
      <c r="R43">
        <v>44</v>
      </c>
      <c r="S43" s="3">
        <f t="shared" si="1"/>
        <v>70.84</v>
      </c>
      <c r="T43">
        <v>44</v>
      </c>
      <c r="U43">
        <v>0</v>
      </c>
      <c r="V43">
        <v>0</v>
      </c>
      <c r="X43">
        <v>18</v>
      </c>
      <c r="Y43">
        <v>26</v>
      </c>
      <c r="Z43">
        <v>0</v>
      </c>
      <c r="AA43">
        <v>0</v>
      </c>
      <c r="AB43" t="s">
        <v>91</v>
      </c>
      <c r="AC43" t="s">
        <v>270</v>
      </c>
      <c r="AD43" t="s">
        <v>42</v>
      </c>
      <c r="AE43" t="s">
        <v>42</v>
      </c>
      <c r="AF43" t="s">
        <v>42</v>
      </c>
      <c r="AG43" t="s">
        <v>53</v>
      </c>
      <c r="AI43" t="s">
        <v>262</v>
      </c>
      <c r="AK43" t="s">
        <v>310</v>
      </c>
      <c r="AM43" t="s">
        <v>311</v>
      </c>
      <c r="AO43" t="s">
        <v>55</v>
      </c>
      <c r="AQ43" t="s">
        <v>312</v>
      </c>
      <c r="AR43" t="s">
        <v>313</v>
      </c>
      <c r="AU43" t="s">
        <v>49</v>
      </c>
      <c r="AV43" t="s">
        <v>50</v>
      </c>
    </row>
    <row r="44" spans="1:48" ht="28.5" x14ac:dyDescent="0.45">
      <c r="A44" t="s">
        <v>769</v>
      </c>
      <c r="B44" t="s">
        <v>778</v>
      </c>
      <c r="C44" s="1" t="s">
        <v>779</v>
      </c>
      <c r="D44" t="s">
        <v>41</v>
      </c>
      <c r="E44" t="s">
        <v>47</v>
      </c>
      <c r="F44" t="s">
        <v>43</v>
      </c>
      <c r="G44">
        <v>2019</v>
      </c>
      <c r="H44" t="s">
        <v>61</v>
      </c>
      <c r="J44">
        <v>30480000</v>
      </c>
      <c r="K44" t="s">
        <v>46</v>
      </c>
      <c r="L44" t="s">
        <v>46</v>
      </c>
      <c r="M44" t="s">
        <v>46</v>
      </c>
      <c r="N44" t="s">
        <v>46</v>
      </c>
      <c r="O44" t="s">
        <v>46</v>
      </c>
      <c r="P44" t="s">
        <v>46</v>
      </c>
      <c r="Q44" t="s">
        <v>46</v>
      </c>
      <c r="R44">
        <v>61</v>
      </c>
      <c r="S44" s="3">
        <f t="shared" si="1"/>
        <v>98.210000000000008</v>
      </c>
      <c r="T44">
        <v>61</v>
      </c>
      <c r="U44">
        <v>0</v>
      </c>
      <c r="V44">
        <v>0</v>
      </c>
      <c r="X44">
        <v>0</v>
      </c>
      <c r="Y44">
        <v>61</v>
      </c>
      <c r="Z44">
        <v>0</v>
      </c>
      <c r="AA44">
        <v>0</v>
      </c>
      <c r="AB44" t="s">
        <v>109</v>
      </c>
      <c r="AD44" t="s">
        <v>47</v>
      </c>
      <c r="AE44" t="s">
        <v>42</v>
      </c>
      <c r="AF44" t="s">
        <v>42</v>
      </c>
      <c r="AG44" t="s">
        <v>63</v>
      </c>
      <c r="AI44" t="s">
        <v>75</v>
      </c>
      <c r="AK44" t="s">
        <v>75</v>
      </c>
      <c r="AM44" t="s">
        <v>780</v>
      </c>
      <c r="AO44" t="s">
        <v>277</v>
      </c>
      <c r="AQ44" t="s">
        <v>75</v>
      </c>
      <c r="AU44" t="s">
        <v>114</v>
      </c>
      <c r="AV44" t="s">
        <v>50</v>
      </c>
    </row>
    <row r="45" spans="1:48" ht="28.5" x14ac:dyDescent="0.45">
      <c r="A45" t="s">
        <v>769</v>
      </c>
      <c r="B45" t="s">
        <v>781</v>
      </c>
      <c r="C45" s="1" t="s">
        <v>782</v>
      </c>
      <c r="D45" t="s">
        <v>41</v>
      </c>
      <c r="E45" t="s">
        <v>42</v>
      </c>
      <c r="F45" t="s">
        <v>60</v>
      </c>
      <c r="G45">
        <v>2021</v>
      </c>
      <c r="H45" t="s">
        <v>203</v>
      </c>
      <c r="J45">
        <v>43756896</v>
      </c>
      <c r="R45">
        <v>88</v>
      </c>
      <c r="S45" s="3">
        <f t="shared" si="1"/>
        <v>141.68</v>
      </c>
      <c r="T45">
        <v>88</v>
      </c>
      <c r="U45">
        <v>0</v>
      </c>
      <c r="V45">
        <v>0</v>
      </c>
      <c r="X45">
        <v>0</v>
      </c>
      <c r="Y45">
        <v>78</v>
      </c>
      <c r="Z45">
        <v>0</v>
      </c>
      <c r="AA45">
        <v>10</v>
      </c>
      <c r="AB45" t="s">
        <v>79</v>
      </c>
      <c r="AD45" t="s">
        <v>47</v>
      </c>
      <c r="AE45" t="s">
        <v>42</v>
      </c>
      <c r="AF45" t="s">
        <v>42</v>
      </c>
      <c r="AG45" t="s">
        <v>392</v>
      </c>
      <c r="AI45" t="s">
        <v>75</v>
      </c>
      <c r="AK45" t="s">
        <v>87</v>
      </c>
      <c r="AM45" t="s">
        <v>783</v>
      </c>
      <c r="AO45" t="s">
        <v>55</v>
      </c>
      <c r="AU45" t="s">
        <v>49</v>
      </c>
      <c r="AV45" t="s">
        <v>50</v>
      </c>
    </row>
    <row r="46" spans="1:48" ht="28.5" x14ac:dyDescent="0.45">
      <c r="A46" t="s">
        <v>769</v>
      </c>
      <c r="B46" t="s">
        <v>772</v>
      </c>
      <c r="C46" s="1" t="s">
        <v>773</v>
      </c>
      <c r="D46" t="s">
        <v>41</v>
      </c>
      <c r="E46" t="s">
        <v>47</v>
      </c>
      <c r="F46" t="s">
        <v>52</v>
      </c>
      <c r="G46">
        <v>2022</v>
      </c>
      <c r="H46" t="s">
        <v>44</v>
      </c>
      <c r="J46">
        <v>8513000</v>
      </c>
      <c r="R46">
        <v>15</v>
      </c>
      <c r="S46" s="3">
        <f t="shared" si="1"/>
        <v>24.150000000000002</v>
      </c>
      <c r="T46">
        <v>0</v>
      </c>
      <c r="U46">
        <v>15</v>
      </c>
      <c r="V46">
        <v>0</v>
      </c>
      <c r="X46">
        <v>0</v>
      </c>
      <c r="Y46">
        <v>0</v>
      </c>
      <c r="Z46">
        <v>8</v>
      </c>
      <c r="AA46">
        <v>7</v>
      </c>
      <c r="AB46" t="s">
        <v>109</v>
      </c>
      <c r="AD46" t="s">
        <v>42</v>
      </c>
      <c r="AE46" t="s">
        <v>42</v>
      </c>
      <c r="AF46" t="s">
        <v>42</v>
      </c>
      <c r="AG46" t="s">
        <v>53</v>
      </c>
      <c r="AI46" t="s">
        <v>75</v>
      </c>
      <c r="AK46" t="s">
        <v>177</v>
      </c>
      <c r="AL46" t="s">
        <v>771</v>
      </c>
      <c r="AM46" t="s">
        <v>157</v>
      </c>
      <c r="AO46" t="s">
        <v>75</v>
      </c>
      <c r="AQ46" t="s">
        <v>75</v>
      </c>
      <c r="AU46" t="s">
        <v>57</v>
      </c>
      <c r="AV46" t="s">
        <v>50</v>
      </c>
    </row>
    <row r="47" spans="1:48" ht="28.5" x14ac:dyDescent="0.45">
      <c r="A47" t="s">
        <v>769</v>
      </c>
      <c r="B47" t="s">
        <v>774</v>
      </c>
      <c r="C47" s="1" t="s">
        <v>770</v>
      </c>
      <c r="D47" t="s">
        <v>41</v>
      </c>
      <c r="E47" t="s">
        <v>47</v>
      </c>
      <c r="F47" t="s">
        <v>52</v>
      </c>
      <c r="G47">
        <v>2025</v>
      </c>
      <c r="H47" t="s">
        <v>44</v>
      </c>
      <c r="J47">
        <v>40526000</v>
      </c>
      <c r="R47">
        <v>77</v>
      </c>
      <c r="S47" s="3">
        <f t="shared" si="1"/>
        <v>123.97000000000001</v>
      </c>
      <c r="T47">
        <v>77</v>
      </c>
      <c r="U47">
        <v>0</v>
      </c>
      <c r="V47">
        <v>0</v>
      </c>
      <c r="X47">
        <v>8</v>
      </c>
      <c r="Y47">
        <v>69</v>
      </c>
      <c r="Z47">
        <v>0</v>
      </c>
      <c r="AA47">
        <v>0</v>
      </c>
      <c r="AB47" t="s">
        <v>62</v>
      </c>
      <c r="AD47" t="s">
        <v>42</v>
      </c>
      <c r="AE47" t="s">
        <v>42</v>
      </c>
      <c r="AF47" t="s">
        <v>42</v>
      </c>
      <c r="AG47" t="s">
        <v>117</v>
      </c>
      <c r="AI47" t="s">
        <v>177</v>
      </c>
      <c r="AJ47" t="s">
        <v>775</v>
      </c>
      <c r="AK47" t="s">
        <v>177</v>
      </c>
      <c r="AL47" t="s">
        <v>776</v>
      </c>
      <c r="AM47" t="s">
        <v>777</v>
      </c>
      <c r="AO47" t="s">
        <v>55</v>
      </c>
      <c r="AU47" t="s">
        <v>57</v>
      </c>
      <c r="AV47" t="s">
        <v>50</v>
      </c>
    </row>
    <row r="48" spans="1:48" ht="28.5" x14ac:dyDescent="0.45">
      <c r="A48" t="s">
        <v>248</v>
      </c>
      <c r="B48" t="s">
        <v>492</v>
      </c>
      <c r="C48" s="1" t="s">
        <v>493</v>
      </c>
      <c r="D48" t="s">
        <v>41</v>
      </c>
      <c r="E48" t="s">
        <v>42</v>
      </c>
      <c r="F48" t="s">
        <v>43</v>
      </c>
      <c r="G48">
        <v>2019</v>
      </c>
      <c r="H48" t="s">
        <v>44</v>
      </c>
      <c r="J48">
        <v>2339040</v>
      </c>
      <c r="K48">
        <v>15</v>
      </c>
      <c r="L48" t="s">
        <v>46</v>
      </c>
      <c r="M48" t="s">
        <v>46</v>
      </c>
      <c r="N48" t="s">
        <v>46</v>
      </c>
      <c r="O48">
        <v>25</v>
      </c>
      <c r="P48" t="s">
        <v>46</v>
      </c>
      <c r="Q48" t="s">
        <v>46</v>
      </c>
      <c r="R48">
        <v>5</v>
      </c>
      <c r="S48" s="3">
        <f t="shared" si="1"/>
        <v>8.0500000000000007</v>
      </c>
      <c r="T48">
        <v>0</v>
      </c>
      <c r="U48">
        <v>5</v>
      </c>
      <c r="V48">
        <v>0</v>
      </c>
      <c r="X48">
        <v>0</v>
      </c>
      <c r="Y48">
        <v>1</v>
      </c>
      <c r="Z48">
        <v>4</v>
      </c>
      <c r="AA48">
        <v>0</v>
      </c>
      <c r="AB48" t="s">
        <v>62</v>
      </c>
      <c r="AD48" t="s">
        <v>47</v>
      </c>
      <c r="AE48" t="s">
        <v>42</v>
      </c>
      <c r="AF48" t="s">
        <v>42</v>
      </c>
      <c r="AG48" t="s">
        <v>374</v>
      </c>
      <c r="AI48" t="s">
        <v>494</v>
      </c>
      <c r="AK48" t="s">
        <v>64</v>
      </c>
      <c r="AM48" t="s">
        <v>495</v>
      </c>
      <c r="AQ48" t="s">
        <v>496</v>
      </c>
      <c r="AT48" t="s">
        <v>497</v>
      </c>
      <c r="AU48" t="s">
        <v>114</v>
      </c>
      <c r="AV48" t="s">
        <v>50</v>
      </c>
    </row>
    <row r="49" spans="1:48" ht="28.5" x14ac:dyDescent="0.45">
      <c r="A49" t="s">
        <v>248</v>
      </c>
      <c r="B49" t="s">
        <v>263</v>
      </c>
      <c r="C49" s="1" t="s">
        <v>264</v>
      </c>
      <c r="D49" t="s">
        <v>41</v>
      </c>
      <c r="E49" t="s">
        <v>42</v>
      </c>
      <c r="F49" t="s">
        <v>265</v>
      </c>
      <c r="G49">
        <v>2025</v>
      </c>
      <c r="H49" t="s">
        <v>203</v>
      </c>
      <c r="J49">
        <v>999</v>
      </c>
      <c r="R49">
        <v>999</v>
      </c>
      <c r="S49" s="3">
        <f t="shared" si="1"/>
        <v>1608.39</v>
      </c>
      <c r="T49">
        <v>999</v>
      </c>
      <c r="U49">
        <v>999</v>
      </c>
      <c r="V49">
        <v>999</v>
      </c>
      <c r="X49">
        <v>999</v>
      </c>
      <c r="Y49">
        <v>999</v>
      </c>
      <c r="Z49">
        <v>999</v>
      </c>
      <c r="AA49">
        <v>999</v>
      </c>
      <c r="AB49" t="s">
        <v>62</v>
      </c>
      <c r="AD49" t="s">
        <v>42</v>
      </c>
      <c r="AE49" t="s">
        <v>42</v>
      </c>
      <c r="AF49" t="s">
        <v>42</v>
      </c>
      <c r="AG49" t="s">
        <v>117</v>
      </c>
      <c r="AI49" t="s">
        <v>246</v>
      </c>
      <c r="AK49" t="s">
        <v>75</v>
      </c>
      <c r="AM49" t="s">
        <v>75</v>
      </c>
      <c r="AO49" t="s">
        <v>75</v>
      </c>
      <c r="AQ49" t="s">
        <v>75</v>
      </c>
      <c r="AU49" t="s">
        <v>57</v>
      </c>
      <c r="AV49" t="s">
        <v>50</v>
      </c>
    </row>
    <row r="50" spans="1:48" ht="28.5" x14ac:dyDescent="0.45">
      <c r="A50" t="s">
        <v>248</v>
      </c>
      <c r="B50" t="s">
        <v>249</v>
      </c>
      <c r="C50" s="1" t="s">
        <v>250</v>
      </c>
      <c r="D50" t="s">
        <v>41</v>
      </c>
      <c r="E50" t="s">
        <v>47</v>
      </c>
      <c r="F50" t="s">
        <v>52</v>
      </c>
      <c r="G50">
        <v>2022</v>
      </c>
      <c r="H50" t="s">
        <v>44</v>
      </c>
      <c r="J50">
        <v>19000000</v>
      </c>
      <c r="R50">
        <v>40</v>
      </c>
      <c r="S50" s="3">
        <f t="shared" si="1"/>
        <v>64.400000000000006</v>
      </c>
      <c r="T50">
        <v>40</v>
      </c>
      <c r="U50">
        <v>0</v>
      </c>
      <c r="V50">
        <v>0</v>
      </c>
      <c r="X50">
        <v>16</v>
      </c>
      <c r="Y50">
        <v>24</v>
      </c>
      <c r="Z50">
        <v>0</v>
      </c>
      <c r="AA50">
        <v>0</v>
      </c>
      <c r="AB50" t="s">
        <v>62</v>
      </c>
      <c r="AD50" t="s">
        <v>42</v>
      </c>
      <c r="AE50" t="s">
        <v>42</v>
      </c>
      <c r="AF50" t="s">
        <v>42</v>
      </c>
      <c r="AG50" t="s">
        <v>117</v>
      </c>
      <c r="AI50" t="s">
        <v>251</v>
      </c>
      <c r="AJ50" t="s">
        <v>252</v>
      </c>
      <c r="AK50" t="s">
        <v>64</v>
      </c>
      <c r="AM50" t="s">
        <v>253</v>
      </c>
      <c r="AO50" t="s">
        <v>55</v>
      </c>
      <c r="AQ50" t="s">
        <v>254</v>
      </c>
      <c r="AU50" t="s">
        <v>49</v>
      </c>
      <c r="AV50" t="s">
        <v>50</v>
      </c>
    </row>
    <row r="51" spans="1:48" ht="28.5" x14ac:dyDescent="0.45">
      <c r="A51" t="s">
        <v>248</v>
      </c>
      <c r="B51" t="s">
        <v>255</v>
      </c>
      <c r="C51" s="1" t="s">
        <v>256</v>
      </c>
      <c r="D51" t="s">
        <v>41</v>
      </c>
      <c r="E51" t="s">
        <v>47</v>
      </c>
      <c r="F51" t="s">
        <v>52</v>
      </c>
      <c r="G51">
        <v>2023</v>
      </c>
      <c r="H51" t="s">
        <v>44</v>
      </c>
      <c r="J51">
        <v>19000000</v>
      </c>
      <c r="R51">
        <v>40</v>
      </c>
      <c r="S51" s="3">
        <f t="shared" si="1"/>
        <v>64.400000000000006</v>
      </c>
      <c r="T51">
        <v>40</v>
      </c>
      <c r="U51">
        <v>0</v>
      </c>
      <c r="V51">
        <v>0</v>
      </c>
      <c r="X51">
        <v>16</v>
      </c>
      <c r="Y51">
        <v>24</v>
      </c>
      <c r="Z51">
        <v>0</v>
      </c>
      <c r="AA51">
        <v>0</v>
      </c>
      <c r="AB51" t="s">
        <v>62</v>
      </c>
      <c r="AD51" t="s">
        <v>42</v>
      </c>
      <c r="AE51" t="s">
        <v>42</v>
      </c>
      <c r="AF51" t="s">
        <v>42</v>
      </c>
      <c r="AG51" t="s">
        <v>257</v>
      </c>
      <c r="AH51" t="s">
        <v>258</v>
      </c>
      <c r="AI51" t="s">
        <v>259</v>
      </c>
      <c r="AJ51" t="s">
        <v>252</v>
      </c>
      <c r="AK51" t="s">
        <v>64</v>
      </c>
      <c r="AM51" t="s">
        <v>260</v>
      </c>
      <c r="AO51" t="s">
        <v>55</v>
      </c>
      <c r="AQ51" t="s">
        <v>261</v>
      </c>
      <c r="AU51" t="s">
        <v>49</v>
      </c>
      <c r="AV51" t="s">
        <v>50</v>
      </c>
    </row>
    <row r="52" spans="1:48" ht="28.5" x14ac:dyDescent="0.45">
      <c r="A52" t="s">
        <v>562</v>
      </c>
      <c r="B52" t="s">
        <v>563</v>
      </c>
      <c r="C52" s="1" t="s">
        <v>564</v>
      </c>
      <c r="D52" t="s">
        <v>41</v>
      </c>
      <c r="E52" t="s">
        <v>47</v>
      </c>
      <c r="F52" t="s">
        <v>60</v>
      </c>
      <c r="G52">
        <v>2021</v>
      </c>
      <c r="H52" t="s">
        <v>44</v>
      </c>
      <c r="J52">
        <v>32640000</v>
      </c>
      <c r="R52">
        <v>100</v>
      </c>
      <c r="S52" s="3">
        <f t="shared" si="1"/>
        <v>161</v>
      </c>
      <c r="T52">
        <v>100</v>
      </c>
      <c r="U52">
        <v>0</v>
      </c>
      <c r="V52">
        <v>0</v>
      </c>
      <c r="X52">
        <v>0</v>
      </c>
      <c r="Y52">
        <v>40</v>
      </c>
      <c r="Z52">
        <v>42</v>
      </c>
      <c r="AA52">
        <v>18</v>
      </c>
      <c r="AB52" t="s">
        <v>565</v>
      </c>
      <c r="AC52" t="s">
        <v>566</v>
      </c>
      <c r="AD52" t="s">
        <v>42</v>
      </c>
      <c r="AE52" t="s">
        <v>42</v>
      </c>
      <c r="AF52" t="s">
        <v>42</v>
      </c>
      <c r="AG52" t="s">
        <v>427</v>
      </c>
      <c r="AI52" t="s">
        <v>567</v>
      </c>
      <c r="AK52" t="s">
        <v>75</v>
      </c>
      <c r="AM52" t="s">
        <v>568</v>
      </c>
      <c r="AO52" t="s">
        <v>48</v>
      </c>
      <c r="AQ52" t="s">
        <v>569</v>
      </c>
      <c r="AU52" t="s">
        <v>49</v>
      </c>
      <c r="AV52" t="s">
        <v>50</v>
      </c>
    </row>
    <row r="53" spans="1:48" ht="28.5" x14ac:dyDescent="0.45">
      <c r="A53" t="s">
        <v>562</v>
      </c>
      <c r="B53" t="s">
        <v>745</v>
      </c>
      <c r="C53" s="1" t="s">
        <v>564</v>
      </c>
      <c r="D53" t="s">
        <v>41</v>
      </c>
      <c r="E53" t="s">
        <v>47</v>
      </c>
      <c r="F53" t="s">
        <v>52</v>
      </c>
      <c r="G53">
        <v>2022</v>
      </c>
      <c r="H53" t="s">
        <v>44</v>
      </c>
      <c r="J53">
        <v>15360000</v>
      </c>
      <c r="R53">
        <v>47</v>
      </c>
      <c r="S53" s="3">
        <f t="shared" si="1"/>
        <v>75.67</v>
      </c>
      <c r="T53">
        <v>47</v>
      </c>
      <c r="U53">
        <v>0</v>
      </c>
      <c r="V53">
        <v>0</v>
      </c>
      <c r="X53">
        <v>0</v>
      </c>
      <c r="Y53">
        <v>18</v>
      </c>
      <c r="Z53">
        <v>15</v>
      </c>
      <c r="AA53">
        <v>14</v>
      </c>
      <c r="AB53" t="s">
        <v>565</v>
      </c>
      <c r="AC53" t="s">
        <v>566</v>
      </c>
      <c r="AD53" t="s">
        <v>42</v>
      </c>
      <c r="AE53" t="s">
        <v>42</v>
      </c>
      <c r="AF53" t="s">
        <v>42</v>
      </c>
      <c r="AG53" t="s">
        <v>427</v>
      </c>
      <c r="AI53" t="s">
        <v>567</v>
      </c>
      <c r="AM53" t="s">
        <v>568</v>
      </c>
      <c r="AO53" t="s">
        <v>48</v>
      </c>
      <c r="AQ53" t="s">
        <v>569</v>
      </c>
      <c r="AU53" t="s">
        <v>49</v>
      </c>
      <c r="AV53" t="s">
        <v>50</v>
      </c>
    </row>
    <row r="54" spans="1:48" ht="28.5" x14ac:dyDescent="0.45">
      <c r="A54" t="s">
        <v>480</v>
      </c>
      <c r="B54" t="s">
        <v>487</v>
      </c>
      <c r="C54" s="1" t="s">
        <v>488</v>
      </c>
      <c r="D54" t="s">
        <v>41</v>
      </c>
      <c r="E54" t="s">
        <v>42</v>
      </c>
      <c r="F54" t="s">
        <v>43</v>
      </c>
      <c r="G54">
        <v>2019</v>
      </c>
      <c r="H54" t="s">
        <v>44</v>
      </c>
      <c r="J54">
        <v>35656000</v>
      </c>
      <c r="K54">
        <v>19</v>
      </c>
      <c r="L54">
        <v>8</v>
      </c>
      <c r="M54">
        <v>8</v>
      </c>
      <c r="N54">
        <v>4</v>
      </c>
      <c r="O54">
        <v>47</v>
      </c>
      <c r="P54">
        <v>4</v>
      </c>
      <c r="Q54">
        <v>31</v>
      </c>
      <c r="R54">
        <v>76</v>
      </c>
      <c r="S54" s="3">
        <f t="shared" si="1"/>
        <v>122.36000000000001</v>
      </c>
      <c r="T54">
        <v>76</v>
      </c>
      <c r="U54">
        <v>0</v>
      </c>
      <c r="V54">
        <v>0</v>
      </c>
      <c r="X54">
        <v>8</v>
      </c>
      <c r="Y54">
        <v>45</v>
      </c>
      <c r="Z54">
        <v>0</v>
      </c>
      <c r="AA54">
        <v>23</v>
      </c>
      <c r="AB54" t="s">
        <v>489</v>
      </c>
      <c r="AD54" t="s">
        <v>42</v>
      </c>
      <c r="AE54" t="s">
        <v>42</v>
      </c>
      <c r="AF54" t="s">
        <v>42</v>
      </c>
      <c r="AG54" t="s">
        <v>86</v>
      </c>
      <c r="AI54" t="s">
        <v>344</v>
      </c>
      <c r="AK54" t="s">
        <v>471</v>
      </c>
      <c r="AM54" t="s">
        <v>490</v>
      </c>
      <c r="AO54" t="s">
        <v>491</v>
      </c>
      <c r="AU54" t="s">
        <v>114</v>
      </c>
      <c r="AV54" t="s">
        <v>50</v>
      </c>
    </row>
    <row r="55" spans="1:48" ht="28.5" x14ac:dyDescent="0.45">
      <c r="A55" t="s">
        <v>480</v>
      </c>
      <c r="B55" t="s">
        <v>481</v>
      </c>
      <c r="C55" s="1" t="s">
        <v>482</v>
      </c>
      <c r="D55" t="s">
        <v>41</v>
      </c>
      <c r="E55" t="s">
        <v>47</v>
      </c>
      <c r="F55" t="s">
        <v>60</v>
      </c>
      <c r="G55">
        <v>2020</v>
      </c>
      <c r="H55" t="s">
        <v>44</v>
      </c>
      <c r="J55">
        <v>11178200</v>
      </c>
      <c r="R55">
        <v>16</v>
      </c>
      <c r="S55" s="3">
        <f t="shared" si="1"/>
        <v>25.76</v>
      </c>
      <c r="T55">
        <v>0</v>
      </c>
      <c r="U55">
        <v>16</v>
      </c>
      <c r="V55">
        <v>0</v>
      </c>
      <c r="X55">
        <v>0</v>
      </c>
      <c r="Y55">
        <v>0</v>
      </c>
      <c r="Z55">
        <v>0</v>
      </c>
      <c r="AA55">
        <v>16</v>
      </c>
      <c r="AB55" t="s">
        <v>155</v>
      </c>
      <c r="AD55" t="s">
        <v>42</v>
      </c>
      <c r="AE55" t="s">
        <v>42</v>
      </c>
      <c r="AF55" t="s">
        <v>42</v>
      </c>
      <c r="AG55" t="s">
        <v>86</v>
      </c>
      <c r="AI55" t="s">
        <v>344</v>
      </c>
      <c r="AK55" t="s">
        <v>380</v>
      </c>
      <c r="AM55" t="s">
        <v>75</v>
      </c>
      <c r="AO55" t="s">
        <v>75</v>
      </c>
      <c r="AQ55" t="s">
        <v>105</v>
      </c>
      <c r="AR55" t="s">
        <v>483</v>
      </c>
      <c r="AU55" t="s">
        <v>49</v>
      </c>
      <c r="AV55" t="s">
        <v>50</v>
      </c>
    </row>
    <row r="56" spans="1:48" ht="28.5" x14ac:dyDescent="0.45">
      <c r="A56" t="s">
        <v>480</v>
      </c>
      <c r="B56" t="s">
        <v>484</v>
      </c>
      <c r="C56" s="1" t="s">
        <v>485</v>
      </c>
      <c r="D56" t="s">
        <v>41</v>
      </c>
      <c r="E56" t="s">
        <v>47</v>
      </c>
      <c r="F56" t="s">
        <v>60</v>
      </c>
      <c r="G56">
        <v>2020</v>
      </c>
      <c r="H56" t="s">
        <v>100</v>
      </c>
      <c r="J56">
        <v>54741000</v>
      </c>
      <c r="R56">
        <v>131</v>
      </c>
      <c r="S56" s="3">
        <f t="shared" si="1"/>
        <v>210.91000000000003</v>
      </c>
      <c r="T56">
        <v>131</v>
      </c>
      <c r="U56">
        <v>0</v>
      </c>
      <c r="V56">
        <v>0</v>
      </c>
      <c r="X56">
        <v>12</v>
      </c>
      <c r="Y56">
        <v>80</v>
      </c>
      <c r="Z56">
        <v>32</v>
      </c>
      <c r="AA56">
        <v>7</v>
      </c>
      <c r="AB56" t="s">
        <v>155</v>
      </c>
      <c r="AD56" t="s">
        <v>42</v>
      </c>
      <c r="AE56" t="s">
        <v>42</v>
      </c>
      <c r="AF56" t="s">
        <v>42</v>
      </c>
      <c r="AG56" t="s">
        <v>117</v>
      </c>
      <c r="AI56" t="s">
        <v>75</v>
      </c>
      <c r="AK56" t="s">
        <v>64</v>
      </c>
      <c r="AM56" t="s">
        <v>486</v>
      </c>
      <c r="AO56" t="s">
        <v>48</v>
      </c>
      <c r="AU56" t="s">
        <v>49</v>
      </c>
      <c r="AV56" t="s">
        <v>50</v>
      </c>
    </row>
    <row r="57" spans="1:48" ht="28.5" x14ac:dyDescent="0.45">
      <c r="A57" t="s">
        <v>480</v>
      </c>
      <c r="B57" t="s">
        <v>756</v>
      </c>
      <c r="C57" s="1" t="s">
        <v>757</v>
      </c>
      <c r="D57" t="s">
        <v>41</v>
      </c>
      <c r="E57" t="s">
        <v>42</v>
      </c>
      <c r="F57" t="s">
        <v>60</v>
      </c>
      <c r="G57">
        <v>2023</v>
      </c>
      <c r="H57" t="s">
        <v>44</v>
      </c>
      <c r="J57">
        <v>160000000</v>
      </c>
      <c r="K57" t="s">
        <v>46</v>
      </c>
      <c r="L57" t="s">
        <v>46</v>
      </c>
      <c r="M57" t="s">
        <v>46</v>
      </c>
      <c r="N57" t="s">
        <v>46</v>
      </c>
      <c r="O57" t="s">
        <v>46</v>
      </c>
      <c r="P57" t="s">
        <v>46</v>
      </c>
      <c r="R57">
        <v>316</v>
      </c>
      <c r="S57" s="3">
        <f t="shared" si="1"/>
        <v>508.76000000000005</v>
      </c>
      <c r="T57">
        <v>316</v>
      </c>
      <c r="U57">
        <v>0</v>
      </c>
      <c r="V57">
        <v>0</v>
      </c>
      <c r="X57">
        <v>69</v>
      </c>
      <c r="Y57">
        <v>52</v>
      </c>
      <c r="Z57">
        <v>137</v>
      </c>
      <c r="AA57">
        <v>58</v>
      </c>
      <c r="AB57" t="s">
        <v>578</v>
      </c>
      <c r="AC57" t="s">
        <v>758</v>
      </c>
      <c r="AD57" t="s">
        <v>42</v>
      </c>
      <c r="AE57" t="s">
        <v>42</v>
      </c>
      <c r="AF57" t="s">
        <v>42</v>
      </c>
      <c r="AG57" t="s">
        <v>427</v>
      </c>
      <c r="AI57" t="s">
        <v>82</v>
      </c>
      <c r="AK57" t="s">
        <v>471</v>
      </c>
      <c r="AM57" t="s">
        <v>759</v>
      </c>
      <c r="AO57" t="s">
        <v>491</v>
      </c>
      <c r="AU57" t="s">
        <v>49</v>
      </c>
      <c r="AV57" t="s">
        <v>50</v>
      </c>
    </row>
    <row r="58" spans="1:48" ht="28.5" x14ac:dyDescent="0.45">
      <c r="A58" t="s">
        <v>535</v>
      </c>
      <c r="B58" t="s">
        <v>536</v>
      </c>
      <c r="C58" s="1" t="s">
        <v>537</v>
      </c>
      <c r="D58" t="s">
        <v>41</v>
      </c>
      <c r="E58" t="s">
        <v>47</v>
      </c>
      <c r="F58" t="s">
        <v>43</v>
      </c>
      <c r="G58">
        <v>2019</v>
      </c>
      <c r="H58" t="s">
        <v>44</v>
      </c>
      <c r="J58">
        <v>6600000</v>
      </c>
      <c r="K58" t="s">
        <v>46</v>
      </c>
      <c r="L58" t="s">
        <v>46</v>
      </c>
      <c r="M58" t="s">
        <v>46</v>
      </c>
      <c r="N58" t="s">
        <v>46</v>
      </c>
      <c r="O58" t="s">
        <v>46</v>
      </c>
      <c r="P58" t="s">
        <v>46</v>
      </c>
      <c r="Q58" t="s">
        <v>46</v>
      </c>
      <c r="R58">
        <v>18</v>
      </c>
      <c r="S58" s="3">
        <f t="shared" si="1"/>
        <v>28.98</v>
      </c>
      <c r="T58">
        <v>18</v>
      </c>
      <c r="U58">
        <v>0</v>
      </c>
      <c r="V58">
        <v>0</v>
      </c>
      <c r="X58">
        <v>4</v>
      </c>
      <c r="Y58">
        <v>0</v>
      </c>
      <c r="Z58">
        <v>6</v>
      </c>
      <c r="AA58">
        <v>8</v>
      </c>
      <c r="AB58" t="s">
        <v>244</v>
      </c>
      <c r="AD58" t="s">
        <v>42</v>
      </c>
      <c r="AE58" t="s">
        <v>47</v>
      </c>
      <c r="AF58" t="s">
        <v>47</v>
      </c>
      <c r="AI58" t="s">
        <v>177</v>
      </c>
      <c r="AJ58" t="s">
        <v>538</v>
      </c>
      <c r="AK58" t="s">
        <v>87</v>
      </c>
      <c r="AM58" t="s">
        <v>539</v>
      </c>
      <c r="AO58" t="s">
        <v>134</v>
      </c>
      <c r="AQ58" t="s">
        <v>66</v>
      </c>
      <c r="AU58" t="s">
        <v>114</v>
      </c>
      <c r="AV58" t="s">
        <v>50</v>
      </c>
    </row>
    <row r="59" spans="1:48" ht="28.5" x14ac:dyDescent="0.45">
      <c r="A59" t="s">
        <v>535</v>
      </c>
      <c r="B59" t="s">
        <v>548</v>
      </c>
      <c r="C59" s="1" t="s">
        <v>549</v>
      </c>
      <c r="D59" t="s">
        <v>41</v>
      </c>
      <c r="E59" t="s">
        <v>47</v>
      </c>
      <c r="F59" t="s">
        <v>60</v>
      </c>
      <c r="G59">
        <v>2020</v>
      </c>
      <c r="H59" t="s">
        <v>44</v>
      </c>
      <c r="J59">
        <v>4500000</v>
      </c>
      <c r="R59">
        <v>8</v>
      </c>
      <c r="S59" s="3">
        <f t="shared" si="1"/>
        <v>12.88</v>
      </c>
      <c r="T59">
        <v>8</v>
      </c>
      <c r="U59">
        <v>0</v>
      </c>
      <c r="V59">
        <v>0</v>
      </c>
      <c r="X59">
        <v>5</v>
      </c>
      <c r="Y59">
        <v>1</v>
      </c>
      <c r="Z59">
        <v>2</v>
      </c>
      <c r="AA59">
        <v>0</v>
      </c>
      <c r="AB59" t="s">
        <v>550</v>
      </c>
      <c r="AC59" t="s">
        <v>551</v>
      </c>
      <c r="AD59" t="s">
        <v>42</v>
      </c>
      <c r="AE59" t="s">
        <v>42</v>
      </c>
      <c r="AF59" t="s">
        <v>42</v>
      </c>
      <c r="AG59" t="s">
        <v>552</v>
      </c>
      <c r="AI59" t="s">
        <v>177</v>
      </c>
      <c r="AJ59" t="s">
        <v>553</v>
      </c>
      <c r="AK59" t="s">
        <v>161</v>
      </c>
      <c r="AM59" t="s">
        <v>544</v>
      </c>
      <c r="AO59" t="s">
        <v>75</v>
      </c>
      <c r="AQ59" t="s">
        <v>105</v>
      </c>
      <c r="AR59" t="s">
        <v>554</v>
      </c>
      <c r="AU59" t="s">
        <v>49</v>
      </c>
      <c r="AV59" t="s">
        <v>50</v>
      </c>
    </row>
    <row r="60" spans="1:48" ht="28.5" x14ac:dyDescent="0.45">
      <c r="A60" t="s">
        <v>535</v>
      </c>
      <c r="B60" t="s">
        <v>540</v>
      </c>
      <c r="C60" s="1" t="s">
        <v>541</v>
      </c>
      <c r="D60" t="s">
        <v>41</v>
      </c>
      <c r="E60" t="s">
        <v>47</v>
      </c>
      <c r="F60" t="s">
        <v>52</v>
      </c>
      <c r="G60">
        <v>2021</v>
      </c>
      <c r="H60" t="s">
        <v>44</v>
      </c>
      <c r="J60">
        <v>19000000</v>
      </c>
      <c r="R60">
        <v>48</v>
      </c>
      <c r="S60" s="3">
        <f t="shared" si="1"/>
        <v>77.28</v>
      </c>
      <c r="T60">
        <v>48</v>
      </c>
      <c r="U60">
        <v>0</v>
      </c>
      <c r="V60">
        <v>0</v>
      </c>
      <c r="X60">
        <v>11</v>
      </c>
      <c r="Y60">
        <v>37</v>
      </c>
      <c r="Z60">
        <v>0</v>
      </c>
      <c r="AA60">
        <v>0</v>
      </c>
      <c r="AB60" t="s">
        <v>62</v>
      </c>
      <c r="AC60" t="s">
        <v>542</v>
      </c>
      <c r="AD60" t="s">
        <v>42</v>
      </c>
      <c r="AE60" t="s">
        <v>47</v>
      </c>
      <c r="AF60" t="s">
        <v>42</v>
      </c>
      <c r="AG60" t="s">
        <v>53</v>
      </c>
      <c r="AI60" t="s">
        <v>177</v>
      </c>
      <c r="AJ60" t="s">
        <v>543</v>
      </c>
      <c r="AK60" t="s">
        <v>87</v>
      </c>
      <c r="AM60" t="s">
        <v>544</v>
      </c>
      <c r="AO60" t="s">
        <v>55</v>
      </c>
      <c r="AQ60" t="s">
        <v>158</v>
      </c>
      <c r="AT60" t="s">
        <v>545</v>
      </c>
      <c r="AU60" t="s">
        <v>49</v>
      </c>
      <c r="AV60" t="s">
        <v>50</v>
      </c>
    </row>
    <row r="61" spans="1:48" ht="28.5" x14ac:dyDescent="0.45">
      <c r="A61" t="s">
        <v>535</v>
      </c>
      <c r="B61" t="s">
        <v>546</v>
      </c>
      <c r="C61" s="1" t="s">
        <v>547</v>
      </c>
      <c r="D61" t="s">
        <v>41</v>
      </c>
      <c r="E61" t="s">
        <v>47</v>
      </c>
      <c r="F61" t="s">
        <v>52</v>
      </c>
      <c r="G61">
        <v>2022</v>
      </c>
      <c r="H61" t="s">
        <v>44</v>
      </c>
      <c r="J61">
        <v>19000000</v>
      </c>
      <c r="R61">
        <v>44</v>
      </c>
      <c r="S61" s="3">
        <f t="shared" si="1"/>
        <v>70.84</v>
      </c>
      <c r="T61">
        <v>44</v>
      </c>
      <c r="U61">
        <v>0</v>
      </c>
      <c r="V61">
        <v>0</v>
      </c>
      <c r="X61">
        <v>12</v>
      </c>
      <c r="Y61">
        <v>32</v>
      </c>
      <c r="Z61">
        <v>0</v>
      </c>
      <c r="AA61">
        <v>0</v>
      </c>
      <c r="AB61" t="s">
        <v>244</v>
      </c>
      <c r="AC61" t="s">
        <v>542</v>
      </c>
      <c r="AD61" t="s">
        <v>42</v>
      </c>
      <c r="AE61" t="s">
        <v>47</v>
      </c>
      <c r="AF61" t="s">
        <v>42</v>
      </c>
      <c r="AG61" t="s">
        <v>117</v>
      </c>
      <c r="AI61" t="s">
        <v>54</v>
      </c>
      <c r="AK61" t="s">
        <v>87</v>
      </c>
      <c r="AU61" t="s">
        <v>49</v>
      </c>
      <c r="AV61" t="s">
        <v>50</v>
      </c>
    </row>
    <row r="62" spans="1:48" ht="28.5" x14ac:dyDescent="0.45">
      <c r="A62" t="s">
        <v>137</v>
      </c>
      <c r="B62" t="s">
        <v>138</v>
      </c>
      <c r="C62" s="1" t="s">
        <v>139</v>
      </c>
      <c r="D62" t="s">
        <v>41</v>
      </c>
      <c r="E62" t="s">
        <v>47</v>
      </c>
      <c r="F62" t="s">
        <v>52</v>
      </c>
      <c r="G62">
        <v>2021</v>
      </c>
      <c r="H62" t="s">
        <v>44</v>
      </c>
      <c r="J62">
        <v>22851350</v>
      </c>
      <c r="R62">
        <v>46</v>
      </c>
      <c r="S62" s="3">
        <f t="shared" si="1"/>
        <v>74.06</v>
      </c>
      <c r="T62">
        <v>46</v>
      </c>
      <c r="U62">
        <v>0</v>
      </c>
      <c r="V62">
        <v>0</v>
      </c>
      <c r="W62" t="s">
        <v>140</v>
      </c>
      <c r="X62">
        <v>11</v>
      </c>
      <c r="Y62">
        <v>35</v>
      </c>
      <c r="Z62">
        <v>0</v>
      </c>
      <c r="AA62">
        <v>0</v>
      </c>
      <c r="AB62" t="s">
        <v>141</v>
      </c>
      <c r="AD62" t="s">
        <v>42</v>
      </c>
      <c r="AE62" t="s">
        <v>42</v>
      </c>
      <c r="AF62" t="s">
        <v>42</v>
      </c>
      <c r="AG62" t="s">
        <v>86</v>
      </c>
      <c r="AI62" t="s">
        <v>142</v>
      </c>
      <c r="AJ62" t="s">
        <v>143</v>
      </c>
      <c r="AK62" t="s">
        <v>144</v>
      </c>
      <c r="AL62" t="s">
        <v>145</v>
      </c>
      <c r="AM62" t="s">
        <v>146</v>
      </c>
      <c r="AO62" t="s">
        <v>104</v>
      </c>
      <c r="AQ62" t="s">
        <v>147</v>
      </c>
      <c r="AR62" t="s">
        <v>148</v>
      </c>
      <c r="AU62" t="s">
        <v>49</v>
      </c>
      <c r="AV62" t="s">
        <v>50</v>
      </c>
    </row>
    <row r="63" spans="1:48" ht="28.5" x14ac:dyDescent="0.45">
      <c r="A63" t="s">
        <v>149</v>
      </c>
      <c r="B63" t="s">
        <v>570</v>
      </c>
      <c r="C63" s="1" t="s">
        <v>571</v>
      </c>
      <c r="D63" t="s">
        <v>41</v>
      </c>
      <c r="E63" t="s">
        <v>42</v>
      </c>
      <c r="F63" t="s">
        <v>43</v>
      </c>
      <c r="G63">
        <v>2019</v>
      </c>
      <c r="H63" t="s">
        <v>177</v>
      </c>
      <c r="I63" t="s">
        <v>572</v>
      </c>
      <c r="J63">
        <v>880000</v>
      </c>
      <c r="K63" t="s">
        <v>46</v>
      </c>
      <c r="L63" t="s">
        <v>46</v>
      </c>
      <c r="M63" t="s">
        <v>46</v>
      </c>
      <c r="N63" t="s">
        <v>46</v>
      </c>
      <c r="O63" t="s">
        <v>46</v>
      </c>
      <c r="P63" t="s">
        <v>46</v>
      </c>
      <c r="Q63" t="s">
        <v>46</v>
      </c>
      <c r="R63">
        <v>3</v>
      </c>
      <c r="S63" s="3">
        <f t="shared" si="1"/>
        <v>4.83</v>
      </c>
      <c r="T63">
        <v>3</v>
      </c>
      <c r="U63">
        <v>0</v>
      </c>
      <c r="V63">
        <v>0</v>
      </c>
      <c r="X63">
        <v>0</v>
      </c>
      <c r="Y63">
        <v>3</v>
      </c>
      <c r="Z63">
        <v>0</v>
      </c>
      <c r="AA63">
        <v>0</v>
      </c>
      <c r="AB63" t="s">
        <v>62</v>
      </c>
      <c r="AC63" t="s">
        <v>573</v>
      </c>
      <c r="AD63" t="s">
        <v>42</v>
      </c>
      <c r="AE63" t="s">
        <v>42</v>
      </c>
      <c r="AF63" t="s">
        <v>47</v>
      </c>
      <c r="AI63" t="s">
        <v>75</v>
      </c>
      <c r="AK63" t="s">
        <v>380</v>
      </c>
      <c r="AM63" t="s">
        <v>75</v>
      </c>
      <c r="AO63" t="s">
        <v>75</v>
      </c>
      <c r="AQ63" t="s">
        <v>105</v>
      </c>
      <c r="AR63" t="s">
        <v>574</v>
      </c>
      <c r="AU63" t="s">
        <v>114</v>
      </c>
      <c r="AV63" t="s">
        <v>50</v>
      </c>
    </row>
    <row r="64" spans="1:48" ht="28.5" x14ac:dyDescent="0.45">
      <c r="A64" t="s">
        <v>149</v>
      </c>
      <c r="B64" t="s">
        <v>575</v>
      </c>
      <c r="C64" s="1" t="s">
        <v>576</v>
      </c>
      <c r="D64" t="s">
        <v>41</v>
      </c>
      <c r="E64" t="s">
        <v>42</v>
      </c>
      <c r="F64" t="s">
        <v>43</v>
      </c>
      <c r="G64">
        <v>2019</v>
      </c>
      <c r="H64" t="s">
        <v>177</v>
      </c>
      <c r="I64" t="s">
        <v>577</v>
      </c>
      <c r="J64">
        <v>610000</v>
      </c>
      <c r="K64" t="s">
        <v>46</v>
      </c>
      <c r="L64" t="s">
        <v>46</v>
      </c>
      <c r="M64" t="s">
        <v>46</v>
      </c>
      <c r="N64" t="s">
        <v>46</v>
      </c>
      <c r="O64" t="s">
        <v>46</v>
      </c>
      <c r="P64" t="s">
        <v>46</v>
      </c>
      <c r="Q64" t="s">
        <v>46</v>
      </c>
      <c r="R64">
        <v>2</v>
      </c>
      <c r="S64" s="3">
        <f t="shared" si="1"/>
        <v>3.22</v>
      </c>
      <c r="T64">
        <v>2</v>
      </c>
      <c r="U64">
        <v>0</v>
      </c>
      <c r="V64">
        <v>0</v>
      </c>
      <c r="X64">
        <v>0</v>
      </c>
      <c r="Y64">
        <v>1</v>
      </c>
      <c r="Z64">
        <v>1</v>
      </c>
      <c r="AA64">
        <v>0</v>
      </c>
      <c r="AB64" t="s">
        <v>62</v>
      </c>
      <c r="AC64" t="s">
        <v>573</v>
      </c>
      <c r="AD64" t="s">
        <v>42</v>
      </c>
      <c r="AE64" t="s">
        <v>42</v>
      </c>
      <c r="AF64" t="s">
        <v>47</v>
      </c>
      <c r="AI64" t="s">
        <v>75</v>
      </c>
      <c r="AK64" t="s">
        <v>380</v>
      </c>
      <c r="AM64" t="s">
        <v>75</v>
      </c>
      <c r="AO64" t="s">
        <v>75</v>
      </c>
      <c r="AQ64" t="s">
        <v>105</v>
      </c>
      <c r="AR64" t="s">
        <v>574</v>
      </c>
      <c r="AU64" t="s">
        <v>114</v>
      </c>
      <c r="AV64" t="s">
        <v>50</v>
      </c>
    </row>
    <row r="65" spans="1:48" ht="28.5" x14ac:dyDescent="0.45">
      <c r="A65" t="s">
        <v>149</v>
      </c>
      <c r="B65" t="s">
        <v>150</v>
      </c>
      <c r="C65" s="1" t="s">
        <v>151</v>
      </c>
      <c r="D65" t="s">
        <v>41</v>
      </c>
      <c r="E65" t="s">
        <v>47</v>
      </c>
      <c r="F65" t="s">
        <v>52</v>
      </c>
      <c r="G65">
        <v>2021</v>
      </c>
      <c r="H65" t="s">
        <v>44</v>
      </c>
      <c r="J65">
        <v>3594331</v>
      </c>
      <c r="R65">
        <v>7</v>
      </c>
      <c r="S65" s="3">
        <f t="shared" si="1"/>
        <v>11.270000000000001</v>
      </c>
      <c r="T65">
        <v>0</v>
      </c>
      <c r="U65">
        <v>7</v>
      </c>
      <c r="V65">
        <v>0</v>
      </c>
      <c r="W65" t="s">
        <v>152</v>
      </c>
      <c r="X65">
        <v>0</v>
      </c>
      <c r="Y65">
        <v>0</v>
      </c>
      <c r="Z65">
        <v>2</v>
      </c>
      <c r="AA65">
        <v>5</v>
      </c>
      <c r="AB65" t="s">
        <v>153</v>
      </c>
      <c r="AC65" t="s">
        <v>154</v>
      </c>
      <c r="AD65" t="s">
        <v>42</v>
      </c>
      <c r="AE65" t="s">
        <v>42</v>
      </c>
      <c r="AF65" t="s">
        <v>42</v>
      </c>
      <c r="AG65" t="s">
        <v>110</v>
      </c>
      <c r="AI65" t="s">
        <v>75</v>
      </c>
      <c r="AK65" t="s">
        <v>87</v>
      </c>
      <c r="AM65" t="s">
        <v>75</v>
      </c>
      <c r="AO65" t="s">
        <v>75</v>
      </c>
      <c r="AQ65" t="s">
        <v>66</v>
      </c>
      <c r="AU65" t="s">
        <v>57</v>
      </c>
      <c r="AV65" t="s">
        <v>50</v>
      </c>
    </row>
    <row r="66" spans="1:48" ht="28.5" x14ac:dyDescent="0.45">
      <c r="A66" t="s">
        <v>603</v>
      </c>
      <c r="B66" t="s">
        <v>615</v>
      </c>
      <c r="C66" s="1" t="s">
        <v>616</v>
      </c>
      <c r="D66" t="s">
        <v>41</v>
      </c>
      <c r="E66" t="s">
        <v>47</v>
      </c>
      <c r="F66" t="s">
        <v>60</v>
      </c>
      <c r="G66">
        <v>2020</v>
      </c>
      <c r="H66" t="s">
        <v>44</v>
      </c>
      <c r="J66">
        <v>2000000</v>
      </c>
      <c r="R66">
        <v>6</v>
      </c>
      <c r="S66" s="3">
        <f t="shared" ref="S66:S96" si="2">R66*1.61</f>
        <v>9.66</v>
      </c>
      <c r="T66">
        <v>6</v>
      </c>
      <c r="U66">
        <v>0</v>
      </c>
      <c r="V66">
        <v>0</v>
      </c>
      <c r="X66">
        <v>6</v>
      </c>
      <c r="Y66">
        <v>0</v>
      </c>
      <c r="Z66">
        <v>0</v>
      </c>
      <c r="AA66">
        <v>0</v>
      </c>
      <c r="AB66" t="s">
        <v>617</v>
      </c>
      <c r="AD66" t="s">
        <v>42</v>
      </c>
      <c r="AE66" t="s">
        <v>47</v>
      </c>
      <c r="AF66" t="s">
        <v>42</v>
      </c>
      <c r="AK66" t="s">
        <v>144</v>
      </c>
      <c r="AL66" t="s">
        <v>618</v>
      </c>
      <c r="AM66" t="s">
        <v>619</v>
      </c>
      <c r="AO66" t="s">
        <v>286</v>
      </c>
      <c r="AQ66" t="s">
        <v>105</v>
      </c>
      <c r="AR66" t="s">
        <v>620</v>
      </c>
      <c r="AU66" t="s">
        <v>49</v>
      </c>
      <c r="AV66" t="s">
        <v>50</v>
      </c>
    </row>
    <row r="67" spans="1:48" ht="28.5" x14ac:dyDescent="0.45">
      <c r="A67" t="s">
        <v>603</v>
      </c>
      <c r="B67" t="s">
        <v>621</v>
      </c>
      <c r="C67" s="1" t="s">
        <v>622</v>
      </c>
      <c r="D67" t="s">
        <v>41</v>
      </c>
      <c r="E67" t="s">
        <v>47</v>
      </c>
      <c r="F67" t="s">
        <v>60</v>
      </c>
      <c r="G67">
        <v>2020</v>
      </c>
      <c r="H67" t="s">
        <v>177</v>
      </c>
      <c r="I67" t="s">
        <v>623</v>
      </c>
      <c r="J67">
        <v>2600000</v>
      </c>
      <c r="R67">
        <v>8</v>
      </c>
      <c r="S67" s="3">
        <f t="shared" si="2"/>
        <v>12.88</v>
      </c>
      <c r="T67">
        <v>8</v>
      </c>
      <c r="U67">
        <v>0</v>
      </c>
      <c r="V67">
        <v>0</v>
      </c>
      <c r="X67">
        <v>8</v>
      </c>
      <c r="Y67">
        <v>0</v>
      </c>
      <c r="Z67">
        <v>0</v>
      </c>
      <c r="AA67">
        <v>0</v>
      </c>
      <c r="AB67" t="s">
        <v>624</v>
      </c>
      <c r="AD67" t="s">
        <v>42</v>
      </c>
      <c r="AE67" t="s">
        <v>47</v>
      </c>
      <c r="AF67" t="s">
        <v>42</v>
      </c>
      <c r="AG67" t="s">
        <v>514</v>
      </c>
      <c r="AK67" t="s">
        <v>177</v>
      </c>
      <c r="AL67" t="s">
        <v>625</v>
      </c>
      <c r="AM67" t="s">
        <v>614</v>
      </c>
      <c r="AO67" t="s">
        <v>286</v>
      </c>
      <c r="AQ67" t="s">
        <v>105</v>
      </c>
      <c r="AR67" t="s">
        <v>626</v>
      </c>
      <c r="AU67" t="s">
        <v>49</v>
      </c>
      <c r="AV67" t="s">
        <v>50</v>
      </c>
    </row>
    <row r="68" spans="1:48" ht="28.5" x14ac:dyDescent="0.45">
      <c r="A68" t="s">
        <v>603</v>
      </c>
      <c r="B68" t="s">
        <v>609</v>
      </c>
      <c r="C68" s="1" t="s">
        <v>610</v>
      </c>
      <c r="D68" t="s">
        <v>41</v>
      </c>
      <c r="E68" t="s">
        <v>47</v>
      </c>
      <c r="F68" t="s">
        <v>78</v>
      </c>
      <c r="G68">
        <v>2021</v>
      </c>
      <c r="H68" t="s">
        <v>100</v>
      </c>
      <c r="J68">
        <v>15500000</v>
      </c>
      <c r="R68">
        <v>83</v>
      </c>
      <c r="S68" s="3">
        <f t="shared" si="2"/>
        <v>133.63</v>
      </c>
      <c r="T68">
        <v>83</v>
      </c>
      <c r="U68">
        <v>0</v>
      </c>
      <c r="V68">
        <v>0</v>
      </c>
      <c r="X68">
        <v>9</v>
      </c>
      <c r="Y68">
        <v>74</v>
      </c>
      <c r="Z68">
        <v>0</v>
      </c>
      <c r="AA68">
        <v>0</v>
      </c>
      <c r="AB68" t="s">
        <v>611</v>
      </c>
      <c r="AD68" t="s">
        <v>42</v>
      </c>
      <c r="AE68" t="s">
        <v>42</v>
      </c>
      <c r="AF68" t="s">
        <v>42</v>
      </c>
      <c r="AG68" t="s">
        <v>579</v>
      </c>
      <c r="AK68" t="s">
        <v>75</v>
      </c>
      <c r="AO68" t="s">
        <v>55</v>
      </c>
      <c r="AQ68" t="s">
        <v>105</v>
      </c>
      <c r="AR68" t="s">
        <v>278</v>
      </c>
      <c r="AU68" t="s">
        <v>57</v>
      </c>
      <c r="AV68" t="s">
        <v>50</v>
      </c>
    </row>
    <row r="69" spans="1:48" ht="28.5" x14ac:dyDescent="0.45">
      <c r="A69" t="s">
        <v>603</v>
      </c>
      <c r="B69" t="s">
        <v>604</v>
      </c>
      <c r="C69" s="1" t="s">
        <v>605</v>
      </c>
      <c r="D69" t="s">
        <v>41</v>
      </c>
      <c r="E69" t="s">
        <v>47</v>
      </c>
      <c r="F69" t="s">
        <v>52</v>
      </c>
      <c r="G69">
        <v>2022</v>
      </c>
      <c r="H69" t="s">
        <v>100</v>
      </c>
      <c r="J69">
        <v>14500000</v>
      </c>
      <c r="R69">
        <v>38</v>
      </c>
      <c r="S69" s="3">
        <f t="shared" si="2"/>
        <v>61.180000000000007</v>
      </c>
      <c r="T69">
        <v>38</v>
      </c>
      <c r="U69">
        <v>0</v>
      </c>
      <c r="V69">
        <v>0</v>
      </c>
      <c r="X69">
        <v>16</v>
      </c>
      <c r="Y69">
        <v>22</v>
      </c>
      <c r="Z69">
        <v>0</v>
      </c>
      <c r="AA69">
        <v>0</v>
      </c>
      <c r="AB69" t="s">
        <v>606</v>
      </c>
      <c r="AD69" t="s">
        <v>42</v>
      </c>
      <c r="AE69" t="s">
        <v>42</v>
      </c>
      <c r="AF69" t="s">
        <v>42</v>
      </c>
      <c r="AG69" t="s">
        <v>364</v>
      </c>
      <c r="AI69" t="s">
        <v>375</v>
      </c>
      <c r="AK69" t="s">
        <v>64</v>
      </c>
      <c r="AM69" t="s">
        <v>607</v>
      </c>
      <c r="AO69" t="s">
        <v>460</v>
      </c>
      <c r="AQ69" t="s">
        <v>88</v>
      </c>
      <c r="AT69" t="s">
        <v>608</v>
      </c>
      <c r="AU69" t="s">
        <v>49</v>
      </c>
      <c r="AV69" t="s">
        <v>50</v>
      </c>
    </row>
    <row r="70" spans="1:48" ht="28.5" x14ac:dyDescent="0.45">
      <c r="A70" t="s">
        <v>603</v>
      </c>
      <c r="B70" t="s">
        <v>612</v>
      </c>
      <c r="C70" s="1" t="s">
        <v>613</v>
      </c>
      <c r="D70" t="s">
        <v>41</v>
      </c>
      <c r="E70" t="s">
        <v>47</v>
      </c>
      <c r="F70" t="s">
        <v>52</v>
      </c>
      <c r="G70">
        <v>2021</v>
      </c>
      <c r="H70" t="s">
        <v>44</v>
      </c>
      <c r="J70">
        <v>6400000</v>
      </c>
      <c r="R70">
        <v>18</v>
      </c>
      <c r="S70" s="3">
        <f t="shared" si="2"/>
        <v>28.98</v>
      </c>
      <c r="T70">
        <v>18</v>
      </c>
      <c r="U70">
        <v>0</v>
      </c>
      <c r="V70">
        <v>0</v>
      </c>
      <c r="X70">
        <v>18</v>
      </c>
      <c r="Y70">
        <v>0</v>
      </c>
      <c r="Z70">
        <v>0</v>
      </c>
      <c r="AA70">
        <v>0</v>
      </c>
      <c r="AB70" t="s">
        <v>511</v>
      </c>
      <c r="AD70" t="s">
        <v>42</v>
      </c>
      <c r="AE70" t="s">
        <v>47</v>
      </c>
      <c r="AF70" t="s">
        <v>42</v>
      </c>
      <c r="AG70" t="s">
        <v>63</v>
      </c>
      <c r="AI70" t="s">
        <v>75</v>
      </c>
      <c r="AK70" t="s">
        <v>102</v>
      </c>
      <c r="AM70" t="s">
        <v>614</v>
      </c>
      <c r="AO70" t="s">
        <v>286</v>
      </c>
      <c r="AQ70" t="s">
        <v>105</v>
      </c>
      <c r="AR70" t="s">
        <v>66</v>
      </c>
      <c r="AU70" t="s">
        <v>57</v>
      </c>
      <c r="AV70" t="s">
        <v>50</v>
      </c>
    </row>
    <row r="71" spans="1:48" ht="42.75" x14ac:dyDescent="0.45">
      <c r="A71" t="s">
        <v>360</v>
      </c>
      <c r="B71" t="s">
        <v>361</v>
      </c>
      <c r="C71" s="1" t="s">
        <v>362</v>
      </c>
      <c r="D71" t="s">
        <v>41</v>
      </c>
      <c r="E71" t="s">
        <v>42</v>
      </c>
      <c r="F71" t="s">
        <v>60</v>
      </c>
      <c r="G71">
        <v>2020</v>
      </c>
      <c r="H71" t="s">
        <v>61</v>
      </c>
      <c r="J71">
        <v>839456</v>
      </c>
      <c r="R71">
        <v>3</v>
      </c>
      <c r="S71" s="3">
        <f t="shared" si="2"/>
        <v>4.83</v>
      </c>
      <c r="T71">
        <v>0</v>
      </c>
      <c r="U71">
        <v>3</v>
      </c>
      <c r="V71">
        <v>0</v>
      </c>
      <c r="X71">
        <v>0</v>
      </c>
      <c r="Y71">
        <v>0</v>
      </c>
      <c r="Z71">
        <v>1</v>
      </c>
      <c r="AA71">
        <v>2</v>
      </c>
      <c r="AB71" t="s">
        <v>109</v>
      </c>
      <c r="AC71" t="s">
        <v>363</v>
      </c>
      <c r="AD71" t="s">
        <v>47</v>
      </c>
      <c r="AE71" t="s">
        <v>47</v>
      </c>
      <c r="AF71" t="s">
        <v>42</v>
      </c>
      <c r="AG71" t="s">
        <v>364</v>
      </c>
      <c r="AI71" t="s">
        <v>365</v>
      </c>
      <c r="AK71" t="s">
        <v>64</v>
      </c>
      <c r="AM71" t="s">
        <v>300</v>
      </c>
      <c r="AU71" t="s">
        <v>49</v>
      </c>
      <c r="AV71" t="s">
        <v>50</v>
      </c>
    </row>
    <row r="72" spans="1:48" ht="28.5" x14ac:dyDescent="0.45">
      <c r="A72" t="s">
        <v>360</v>
      </c>
      <c r="B72" t="s">
        <v>466</v>
      </c>
      <c r="C72" s="1" t="s">
        <v>467</v>
      </c>
      <c r="D72" t="s">
        <v>41</v>
      </c>
      <c r="E72" t="s">
        <v>47</v>
      </c>
      <c r="F72" t="s">
        <v>60</v>
      </c>
      <c r="G72">
        <v>2020</v>
      </c>
      <c r="H72" t="s">
        <v>100</v>
      </c>
      <c r="J72">
        <v>17039266</v>
      </c>
      <c r="R72">
        <v>39</v>
      </c>
      <c r="S72" s="3">
        <f t="shared" si="2"/>
        <v>62.790000000000006</v>
      </c>
      <c r="T72">
        <v>39</v>
      </c>
      <c r="U72">
        <v>0</v>
      </c>
      <c r="V72">
        <v>0</v>
      </c>
      <c r="X72">
        <v>16</v>
      </c>
      <c r="Y72">
        <v>23</v>
      </c>
      <c r="Z72">
        <v>0</v>
      </c>
      <c r="AA72">
        <v>0</v>
      </c>
      <c r="AB72" t="s">
        <v>220</v>
      </c>
      <c r="AC72" t="s">
        <v>468</v>
      </c>
      <c r="AD72" t="s">
        <v>42</v>
      </c>
      <c r="AE72" t="s">
        <v>47</v>
      </c>
      <c r="AF72" t="s">
        <v>42</v>
      </c>
      <c r="AG72" t="s">
        <v>86</v>
      </c>
      <c r="AI72" t="s">
        <v>465</v>
      </c>
      <c r="AK72" t="s">
        <v>144</v>
      </c>
      <c r="AM72" t="s">
        <v>469</v>
      </c>
      <c r="AO72" t="s">
        <v>460</v>
      </c>
      <c r="AQ72" t="s">
        <v>470</v>
      </c>
      <c r="AU72" t="s">
        <v>49</v>
      </c>
      <c r="AV72" t="s">
        <v>50</v>
      </c>
    </row>
    <row r="73" spans="1:48" ht="42.75" x14ac:dyDescent="0.45">
      <c r="A73" t="s">
        <v>710</v>
      </c>
      <c r="B73" t="s">
        <v>712</v>
      </c>
      <c r="C73" s="1" t="s">
        <v>713</v>
      </c>
      <c r="D73" t="s">
        <v>41</v>
      </c>
      <c r="E73" t="s">
        <v>42</v>
      </c>
      <c r="F73" t="s">
        <v>78</v>
      </c>
      <c r="G73">
        <v>2024</v>
      </c>
      <c r="H73" t="s">
        <v>44</v>
      </c>
      <c r="J73">
        <v>14400000</v>
      </c>
      <c r="R73">
        <v>36</v>
      </c>
      <c r="S73" s="3">
        <f t="shared" si="2"/>
        <v>57.96</v>
      </c>
      <c r="T73">
        <v>36</v>
      </c>
      <c r="U73">
        <v>0</v>
      </c>
      <c r="V73">
        <v>0</v>
      </c>
      <c r="X73">
        <v>8</v>
      </c>
      <c r="Y73">
        <v>28</v>
      </c>
      <c r="Z73">
        <v>0</v>
      </c>
      <c r="AA73">
        <v>0</v>
      </c>
      <c r="AB73" t="s">
        <v>220</v>
      </c>
      <c r="AD73" t="s">
        <v>42</v>
      </c>
      <c r="AE73" t="s">
        <v>42</v>
      </c>
      <c r="AF73" t="s">
        <v>42</v>
      </c>
      <c r="AG73" t="s">
        <v>117</v>
      </c>
      <c r="AI73" t="s">
        <v>177</v>
      </c>
      <c r="AJ73" t="s">
        <v>714</v>
      </c>
      <c r="AK73" t="s">
        <v>177</v>
      </c>
      <c r="AL73" t="s">
        <v>715</v>
      </c>
      <c r="AU73" t="s">
        <v>49</v>
      </c>
      <c r="AV73" t="s">
        <v>50</v>
      </c>
    </row>
    <row r="74" spans="1:48" ht="28.5" x14ac:dyDescent="0.45">
      <c r="A74" t="s">
        <v>784</v>
      </c>
      <c r="B74" t="s">
        <v>787</v>
      </c>
      <c r="C74" s="1" t="s">
        <v>785</v>
      </c>
      <c r="D74" t="s">
        <v>41</v>
      </c>
      <c r="E74" t="s">
        <v>47</v>
      </c>
      <c r="F74" t="s">
        <v>43</v>
      </c>
      <c r="G74">
        <v>2019</v>
      </c>
      <c r="H74" t="s">
        <v>44</v>
      </c>
      <c r="J74">
        <v>34000000</v>
      </c>
      <c r="K74" t="s">
        <v>45</v>
      </c>
      <c r="L74" t="s">
        <v>45</v>
      </c>
      <c r="M74" t="s">
        <v>45</v>
      </c>
      <c r="N74" t="s">
        <v>45</v>
      </c>
      <c r="O74" t="s">
        <v>45</v>
      </c>
      <c r="P74" t="s">
        <v>46</v>
      </c>
      <c r="Q74" t="s">
        <v>45</v>
      </c>
      <c r="R74">
        <v>60</v>
      </c>
      <c r="S74" s="3">
        <f t="shared" si="2"/>
        <v>96.600000000000009</v>
      </c>
      <c r="T74">
        <v>60</v>
      </c>
      <c r="U74">
        <v>0</v>
      </c>
      <c r="V74">
        <v>0</v>
      </c>
      <c r="X74">
        <v>12</v>
      </c>
      <c r="Y74">
        <v>20</v>
      </c>
      <c r="Z74">
        <v>6</v>
      </c>
      <c r="AA74">
        <v>22</v>
      </c>
      <c r="AB74" t="s">
        <v>578</v>
      </c>
      <c r="AC74" t="s">
        <v>786</v>
      </c>
      <c r="AD74" t="s">
        <v>42</v>
      </c>
      <c r="AE74" t="s">
        <v>42</v>
      </c>
      <c r="AF74" t="s">
        <v>42</v>
      </c>
      <c r="AG74" t="s">
        <v>289</v>
      </c>
      <c r="AI74" t="s">
        <v>788</v>
      </c>
      <c r="AK74" t="s">
        <v>789</v>
      </c>
      <c r="AM74" t="s">
        <v>790</v>
      </c>
      <c r="AO74" t="s">
        <v>791</v>
      </c>
      <c r="AQ74" t="s">
        <v>792</v>
      </c>
      <c r="AU74" t="s">
        <v>114</v>
      </c>
      <c r="AV74" t="s">
        <v>50</v>
      </c>
    </row>
    <row r="75" spans="1:48" ht="28.5" x14ac:dyDescent="0.45">
      <c r="A75" t="s">
        <v>784</v>
      </c>
      <c r="B75" t="s">
        <v>793</v>
      </c>
      <c r="C75" s="1" t="s">
        <v>794</v>
      </c>
      <c r="D75" t="s">
        <v>41</v>
      </c>
      <c r="E75" t="s">
        <v>47</v>
      </c>
      <c r="F75" t="s">
        <v>43</v>
      </c>
      <c r="G75">
        <v>2019</v>
      </c>
      <c r="H75" t="s">
        <v>44</v>
      </c>
      <c r="J75">
        <v>6900000</v>
      </c>
      <c r="K75" t="s">
        <v>45</v>
      </c>
      <c r="L75" t="s">
        <v>45</v>
      </c>
      <c r="M75" t="s">
        <v>45</v>
      </c>
      <c r="N75" t="s">
        <v>45</v>
      </c>
      <c r="O75" t="s">
        <v>45</v>
      </c>
      <c r="P75" t="s">
        <v>45</v>
      </c>
      <c r="Q75" t="s">
        <v>45</v>
      </c>
      <c r="R75">
        <v>16</v>
      </c>
      <c r="S75" s="3">
        <f t="shared" si="2"/>
        <v>25.76</v>
      </c>
      <c r="T75">
        <v>0</v>
      </c>
      <c r="U75">
        <v>16</v>
      </c>
      <c r="V75">
        <v>0</v>
      </c>
      <c r="X75">
        <v>0</v>
      </c>
      <c r="Y75">
        <v>0</v>
      </c>
      <c r="Z75">
        <v>2</v>
      </c>
      <c r="AA75">
        <v>14</v>
      </c>
      <c r="AB75" t="s">
        <v>62</v>
      </c>
      <c r="AC75" t="s">
        <v>786</v>
      </c>
      <c r="AD75" t="s">
        <v>42</v>
      </c>
      <c r="AE75" t="s">
        <v>42</v>
      </c>
      <c r="AF75" t="s">
        <v>42</v>
      </c>
      <c r="AG75" t="s">
        <v>364</v>
      </c>
      <c r="AI75" t="s">
        <v>795</v>
      </c>
      <c r="AJ75" t="s">
        <v>711</v>
      </c>
      <c r="AK75" t="s">
        <v>75</v>
      </c>
      <c r="AM75" t="s">
        <v>75</v>
      </c>
      <c r="AO75" t="s">
        <v>75</v>
      </c>
      <c r="AQ75" t="s">
        <v>180</v>
      </c>
      <c r="AU75" t="s">
        <v>114</v>
      </c>
      <c r="AV75" t="s">
        <v>50</v>
      </c>
    </row>
    <row r="76" spans="1:48" ht="28.5" x14ac:dyDescent="0.45">
      <c r="A76" t="s">
        <v>760</v>
      </c>
      <c r="B76" t="s">
        <v>764</v>
      </c>
      <c r="C76" s="1" t="s">
        <v>765</v>
      </c>
      <c r="D76" t="s">
        <v>41</v>
      </c>
      <c r="E76" t="s">
        <v>47</v>
      </c>
      <c r="F76" t="s">
        <v>60</v>
      </c>
      <c r="G76">
        <v>2020</v>
      </c>
      <c r="H76" t="s">
        <v>100</v>
      </c>
      <c r="J76">
        <v>380000</v>
      </c>
      <c r="R76">
        <v>2</v>
      </c>
      <c r="S76" s="3">
        <f t="shared" si="2"/>
        <v>3.22</v>
      </c>
      <c r="T76">
        <v>1</v>
      </c>
      <c r="U76">
        <v>1</v>
      </c>
      <c r="V76">
        <v>0</v>
      </c>
      <c r="W76" t="s">
        <v>766</v>
      </c>
      <c r="X76">
        <v>0</v>
      </c>
      <c r="Y76">
        <v>0</v>
      </c>
      <c r="Z76">
        <v>2</v>
      </c>
      <c r="AA76">
        <v>0</v>
      </c>
      <c r="AB76" t="s">
        <v>62</v>
      </c>
      <c r="AC76" t="s">
        <v>767</v>
      </c>
      <c r="AD76" t="s">
        <v>47</v>
      </c>
      <c r="AE76" t="s">
        <v>47</v>
      </c>
      <c r="AF76" t="s">
        <v>47</v>
      </c>
      <c r="AI76" t="s">
        <v>54</v>
      </c>
      <c r="AK76" t="s">
        <v>64</v>
      </c>
      <c r="AM76" t="s">
        <v>75</v>
      </c>
      <c r="AO76" t="s">
        <v>75</v>
      </c>
      <c r="AQ76" t="s">
        <v>105</v>
      </c>
      <c r="AR76" t="s">
        <v>768</v>
      </c>
      <c r="AU76" t="s">
        <v>49</v>
      </c>
      <c r="AV76" t="s">
        <v>50</v>
      </c>
    </row>
    <row r="77" spans="1:48" ht="28.5" x14ac:dyDescent="0.45">
      <c r="A77" t="s">
        <v>760</v>
      </c>
      <c r="B77" t="s">
        <v>761</v>
      </c>
      <c r="C77" s="1" t="s">
        <v>762</v>
      </c>
      <c r="D77" t="s">
        <v>41</v>
      </c>
      <c r="E77" t="s">
        <v>47</v>
      </c>
      <c r="F77" t="s">
        <v>78</v>
      </c>
      <c r="G77">
        <v>2021</v>
      </c>
      <c r="H77" t="s">
        <v>100</v>
      </c>
      <c r="J77">
        <v>650000</v>
      </c>
      <c r="R77">
        <v>6</v>
      </c>
      <c r="S77" s="3">
        <f t="shared" si="2"/>
        <v>9.66</v>
      </c>
      <c r="T77">
        <v>6</v>
      </c>
      <c r="U77">
        <v>0</v>
      </c>
      <c r="V77">
        <v>0</v>
      </c>
      <c r="W77" t="s">
        <v>763</v>
      </c>
      <c r="X77">
        <v>0</v>
      </c>
      <c r="Y77">
        <v>0</v>
      </c>
      <c r="Z77">
        <v>4</v>
      </c>
      <c r="AA77">
        <v>2</v>
      </c>
      <c r="AB77" t="s">
        <v>79</v>
      </c>
      <c r="AD77" t="s">
        <v>47</v>
      </c>
      <c r="AE77" t="s">
        <v>42</v>
      </c>
      <c r="AF77" t="s">
        <v>42</v>
      </c>
      <c r="AG77" t="s">
        <v>374</v>
      </c>
      <c r="AK77" t="s">
        <v>64</v>
      </c>
      <c r="AU77" t="s">
        <v>49</v>
      </c>
      <c r="AV77" t="s">
        <v>50</v>
      </c>
    </row>
    <row r="78" spans="1:48" ht="28.5" x14ac:dyDescent="0.45">
      <c r="A78" t="s">
        <v>650</v>
      </c>
      <c r="B78" t="s">
        <v>663</v>
      </c>
      <c r="C78" s="1" t="s">
        <v>664</v>
      </c>
      <c r="D78" t="s">
        <v>41</v>
      </c>
      <c r="E78" t="s">
        <v>42</v>
      </c>
      <c r="F78" t="s">
        <v>43</v>
      </c>
      <c r="G78">
        <v>2019</v>
      </c>
      <c r="H78" t="s">
        <v>177</v>
      </c>
      <c r="I78" t="s">
        <v>665</v>
      </c>
      <c r="J78">
        <v>11644000</v>
      </c>
      <c r="K78" t="s">
        <v>46</v>
      </c>
      <c r="L78" t="s">
        <v>46</v>
      </c>
      <c r="M78" t="s">
        <v>46</v>
      </c>
      <c r="N78" t="s">
        <v>46</v>
      </c>
      <c r="O78" t="s">
        <v>46</v>
      </c>
      <c r="P78" t="s">
        <v>46</v>
      </c>
      <c r="Q78" t="s">
        <v>46</v>
      </c>
      <c r="R78">
        <v>34</v>
      </c>
      <c r="S78" s="3">
        <f t="shared" si="2"/>
        <v>54.74</v>
      </c>
      <c r="T78">
        <v>34</v>
      </c>
      <c r="U78">
        <v>0</v>
      </c>
      <c r="V78">
        <v>0</v>
      </c>
      <c r="W78" t="s">
        <v>666</v>
      </c>
      <c r="X78">
        <v>5</v>
      </c>
      <c r="Y78">
        <v>15</v>
      </c>
      <c r="Z78">
        <v>5</v>
      </c>
      <c r="AA78">
        <v>9</v>
      </c>
      <c r="AB78" t="s">
        <v>667</v>
      </c>
      <c r="AC78" t="s">
        <v>668</v>
      </c>
      <c r="AD78" t="s">
        <v>42</v>
      </c>
      <c r="AE78" t="s">
        <v>42</v>
      </c>
      <c r="AF78" t="s">
        <v>42</v>
      </c>
      <c r="AG78" t="s">
        <v>579</v>
      </c>
      <c r="AI78" t="s">
        <v>75</v>
      </c>
      <c r="AK78" t="s">
        <v>669</v>
      </c>
      <c r="AM78" t="s">
        <v>670</v>
      </c>
      <c r="AO78" t="s">
        <v>671</v>
      </c>
      <c r="AQ78" t="s">
        <v>672</v>
      </c>
      <c r="AR78" t="s">
        <v>673</v>
      </c>
      <c r="AU78" t="s">
        <v>114</v>
      </c>
      <c r="AV78" t="s">
        <v>50</v>
      </c>
    </row>
    <row r="79" spans="1:48" ht="28.5" x14ac:dyDescent="0.45">
      <c r="A79" t="s">
        <v>650</v>
      </c>
      <c r="B79" t="s">
        <v>716</v>
      </c>
      <c r="C79" s="1" t="s">
        <v>717</v>
      </c>
      <c r="D79" t="s">
        <v>41</v>
      </c>
      <c r="E79" t="s">
        <v>47</v>
      </c>
      <c r="F79" t="s">
        <v>60</v>
      </c>
      <c r="G79">
        <v>2020</v>
      </c>
      <c r="H79" t="s">
        <v>44</v>
      </c>
      <c r="J79">
        <v>5405122</v>
      </c>
      <c r="R79">
        <v>11</v>
      </c>
      <c r="S79" s="3">
        <f t="shared" si="2"/>
        <v>17.71</v>
      </c>
      <c r="T79">
        <v>0</v>
      </c>
      <c r="U79">
        <v>11</v>
      </c>
      <c r="V79">
        <v>0</v>
      </c>
      <c r="X79">
        <v>0</v>
      </c>
      <c r="Y79">
        <v>0</v>
      </c>
      <c r="Z79">
        <v>4</v>
      </c>
      <c r="AA79">
        <v>7</v>
      </c>
      <c r="AB79" t="s">
        <v>155</v>
      </c>
      <c r="AC79" t="s">
        <v>718</v>
      </c>
      <c r="AD79" t="s">
        <v>42</v>
      </c>
      <c r="AE79" t="s">
        <v>42</v>
      </c>
      <c r="AF79" t="s">
        <v>42</v>
      </c>
      <c r="AG79" t="s">
        <v>364</v>
      </c>
      <c r="AI79" t="s">
        <v>54</v>
      </c>
      <c r="AK79" t="s">
        <v>658</v>
      </c>
      <c r="AM79" t="s">
        <v>75</v>
      </c>
      <c r="AO79" t="s">
        <v>177</v>
      </c>
      <c r="AP79" t="s">
        <v>719</v>
      </c>
      <c r="AQ79" t="s">
        <v>158</v>
      </c>
      <c r="AT79" t="s">
        <v>574</v>
      </c>
      <c r="AU79" t="s">
        <v>49</v>
      </c>
      <c r="AV79" t="s">
        <v>50</v>
      </c>
    </row>
    <row r="80" spans="1:48" ht="28.5" x14ac:dyDescent="0.45">
      <c r="A80" t="s">
        <v>650</v>
      </c>
      <c r="B80" t="s">
        <v>674</v>
      </c>
      <c r="C80" s="1" t="s">
        <v>675</v>
      </c>
      <c r="D80" t="s">
        <v>41</v>
      </c>
      <c r="E80" t="s">
        <v>42</v>
      </c>
      <c r="F80" t="s">
        <v>78</v>
      </c>
      <c r="G80">
        <v>2020</v>
      </c>
      <c r="H80" t="s">
        <v>177</v>
      </c>
      <c r="I80" t="s">
        <v>676</v>
      </c>
      <c r="J80">
        <v>13260000</v>
      </c>
      <c r="R80">
        <v>32</v>
      </c>
      <c r="S80" s="3">
        <f t="shared" si="2"/>
        <v>51.52</v>
      </c>
      <c r="T80">
        <v>32</v>
      </c>
      <c r="U80">
        <v>0</v>
      </c>
      <c r="V80">
        <v>0</v>
      </c>
      <c r="W80" t="s">
        <v>677</v>
      </c>
      <c r="X80">
        <v>3</v>
      </c>
      <c r="Y80">
        <v>8</v>
      </c>
      <c r="Z80">
        <v>12</v>
      </c>
      <c r="AA80">
        <v>9</v>
      </c>
      <c r="AB80" t="s">
        <v>155</v>
      </c>
      <c r="AC80" t="s">
        <v>678</v>
      </c>
      <c r="AD80" t="s">
        <v>42</v>
      </c>
      <c r="AE80" t="s">
        <v>42</v>
      </c>
      <c r="AF80" t="s">
        <v>42</v>
      </c>
      <c r="AG80" t="s">
        <v>579</v>
      </c>
      <c r="AI80" t="s">
        <v>75</v>
      </c>
      <c r="AK80" t="s">
        <v>366</v>
      </c>
      <c r="AM80" t="s">
        <v>252</v>
      </c>
      <c r="AO80" t="s">
        <v>134</v>
      </c>
      <c r="AQ80" t="s">
        <v>672</v>
      </c>
      <c r="AR80" t="s">
        <v>679</v>
      </c>
      <c r="AU80" t="s">
        <v>49</v>
      </c>
      <c r="AV80" t="s">
        <v>50</v>
      </c>
    </row>
    <row r="81" spans="1:48" ht="28.5" x14ac:dyDescent="0.45">
      <c r="A81" t="s">
        <v>650</v>
      </c>
      <c r="B81" t="s">
        <v>651</v>
      </c>
      <c r="C81" s="1" t="s">
        <v>652</v>
      </c>
      <c r="D81" t="s">
        <v>41</v>
      </c>
      <c r="E81" t="s">
        <v>47</v>
      </c>
      <c r="F81" t="s">
        <v>52</v>
      </c>
      <c r="G81">
        <v>2025</v>
      </c>
      <c r="H81" t="s">
        <v>177</v>
      </c>
      <c r="I81" t="s">
        <v>653</v>
      </c>
      <c r="J81">
        <v>236500000</v>
      </c>
      <c r="R81">
        <v>591</v>
      </c>
      <c r="S81" s="3">
        <f t="shared" si="2"/>
        <v>951.5100000000001</v>
      </c>
      <c r="T81">
        <v>591</v>
      </c>
      <c r="U81">
        <v>0</v>
      </c>
      <c r="V81">
        <v>0</v>
      </c>
      <c r="W81" t="s">
        <v>654</v>
      </c>
      <c r="X81">
        <v>75</v>
      </c>
      <c r="Y81">
        <v>116</v>
      </c>
      <c r="Z81">
        <v>50</v>
      </c>
      <c r="AA81">
        <v>350</v>
      </c>
      <c r="AB81" t="s">
        <v>655</v>
      </c>
      <c r="AC81" t="s">
        <v>656</v>
      </c>
      <c r="AD81" t="s">
        <v>42</v>
      </c>
      <c r="AE81" t="s">
        <v>42</v>
      </c>
      <c r="AF81" t="s">
        <v>42</v>
      </c>
      <c r="AG81" t="s">
        <v>364</v>
      </c>
      <c r="AI81" t="s">
        <v>227</v>
      </c>
      <c r="AJ81" t="s">
        <v>657</v>
      </c>
      <c r="AK81" t="s">
        <v>658</v>
      </c>
      <c r="AM81" t="s">
        <v>659</v>
      </c>
      <c r="AN81" t="s">
        <v>657</v>
      </c>
      <c r="AO81" t="s">
        <v>454</v>
      </c>
      <c r="AP81" t="s">
        <v>660</v>
      </c>
      <c r="AQ81" t="s">
        <v>661</v>
      </c>
      <c r="AT81" t="s">
        <v>662</v>
      </c>
      <c r="AU81" t="s">
        <v>49</v>
      </c>
      <c r="AV81" t="s">
        <v>50</v>
      </c>
    </row>
    <row r="82" spans="1:48" ht="28.5" x14ac:dyDescent="0.45">
      <c r="A82" t="s">
        <v>376</v>
      </c>
      <c r="B82" t="s">
        <v>681</v>
      </c>
      <c r="C82" s="1" t="s">
        <v>682</v>
      </c>
      <c r="D82" t="s">
        <v>41</v>
      </c>
      <c r="E82" t="s">
        <v>47</v>
      </c>
      <c r="F82" t="s">
        <v>43</v>
      </c>
      <c r="G82">
        <v>2019</v>
      </c>
      <c r="H82" t="s">
        <v>177</v>
      </c>
      <c r="I82" t="s">
        <v>683</v>
      </c>
      <c r="J82">
        <v>4485400</v>
      </c>
      <c r="K82" t="s">
        <v>46</v>
      </c>
      <c r="L82" t="s">
        <v>46</v>
      </c>
      <c r="M82" t="s">
        <v>46</v>
      </c>
      <c r="N82" t="s">
        <v>46</v>
      </c>
      <c r="O82" t="s">
        <v>46</v>
      </c>
      <c r="P82" t="s">
        <v>46</v>
      </c>
      <c r="Q82" t="s">
        <v>46</v>
      </c>
      <c r="R82">
        <v>15</v>
      </c>
      <c r="S82" s="3">
        <f t="shared" si="2"/>
        <v>24.150000000000002</v>
      </c>
      <c r="T82">
        <v>15</v>
      </c>
      <c r="U82">
        <v>0</v>
      </c>
      <c r="V82">
        <v>0</v>
      </c>
      <c r="X82">
        <v>0</v>
      </c>
      <c r="Y82">
        <v>9</v>
      </c>
      <c r="Z82">
        <v>0</v>
      </c>
      <c r="AA82">
        <v>6</v>
      </c>
      <c r="AB82" t="s">
        <v>109</v>
      </c>
      <c r="AD82" t="s">
        <v>42</v>
      </c>
      <c r="AE82" t="s">
        <v>42</v>
      </c>
      <c r="AF82" t="s">
        <v>47</v>
      </c>
      <c r="AI82" t="s">
        <v>82</v>
      </c>
      <c r="AK82" t="s">
        <v>684</v>
      </c>
      <c r="AL82" t="s">
        <v>685</v>
      </c>
      <c r="AM82" t="s">
        <v>75</v>
      </c>
      <c r="AO82" t="s">
        <v>75</v>
      </c>
      <c r="AQ82" t="s">
        <v>105</v>
      </c>
      <c r="AR82" t="s">
        <v>680</v>
      </c>
      <c r="AU82" t="s">
        <v>114</v>
      </c>
      <c r="AV82" t="s">
        <v>50</v>
      </c>
    </row>
    <row r="83" spans="1:48" ht="28.5" x14ac:dyDescent="0.45">
      <c r="A83" t="s">
        <v>376</v>
      </c>
      <c r="B83" t="s">
        <v>377</v>
      </c>
      <c r="C83" s="1" t="s">
        <v>378</v>
      </c>
      <c r="D83" t="s">
        <v>41</v>
      </c>
      <c r="E83" t="s">
        <v>47</v>
      </c>
      <c r="F83" t="s">
        <v>60</v>
      </c>
      <c r="G83">
        <v>2020</v>
      </c>
      <c r="H83" t="s">
        <v>44</v>
      </c>
      <c r="J83">
        <v>15000000</v>
      </c>
      <c r="R83">
        <v>46</v>
      </c>
      <c r="S83" s="3">
        <f t="shared" si="2"/>
        <v>74.06</v>
      </c>
      <c r="T83">
        <v>46</v>
      </c>
      <c r="U83">
        <v>0</v>
      </c>
      <c r="V83">
        <v>0</v>
      </c>
      <c r="X83">
        <v>5</v>
      </c>
      <c r="Y83">
        <v>41</v>
      </c>
      <c r="Z83">
        <v>0</v>
      </c>
      <c r="AA83">
        <v>0</v>
      </c>
      <c r="AB83" t="s">
        <v>244</v>
      </c>
      <c r="AC83" t="s">
        <v>379</v>
      </c>
      <c r="AD83" t="s">
        <v>42</v>
      </c>
      <c r="AE83" t="s">
        <v>42</v>
      </c>
      <c r="AF83" t="s">
        <v>42</v>
      </c>
      <c r="AG83" t="s">
        <v>86</v>
      </c>
      <c r="AI83" t="s">
        <v>82</v>
      </c>
      <c r="AK83" t="s">
        <v>380</v>
      </c>
      <c r="AM83" t="s">
        <v>252</v>
      </c>
      <c r="AO83" t="s">
        <v>55</v>
      </c>
      <c r="AQ83" t="s">
        <v>105</v>
      </c>
      <c r="AR83" t="s">
        <v>381</v>
      </c>
      <c r="AU83" t="s">
        <v>49</v>
      </c>
      <c r="AV83" t="s">
        <v>50</v>
      </c>
    </row>
    <row r="84" spans="1:48" ht="28.5" x14ac:dyDescent="0.45">
      <c r="A84" t="s">
        <v>498</v>
      </c>
      <c r="B84" t="s">
        <v>736</v>
      </c>
      <c r="C84" s="1" t="s">
        <v>737</v>
      </c>
      <c r="D84" t="s">
        <v>41</v>
      </c>
      <c r="E84" t="s">
        <v>47</v>
      </c>
      <c r="F84" t="s">
        <v>43</v>
      </c>
      <c r="G84">
        <v>2019</v>
      </c>
      <c r="H84" t="s">
        <v>44</v>
      </c>
      <c r="J84">
        <v>15800000</v>
      </c>
      <c r="K84" t="s">
        <v>46</v>
      </c>
      <c r="L84" t="s">
        <v>46</v>
      </c>
      <c r="M84" t="s">
        <v>46</v>
      </c>
      <c r="N84" t="s">
        <v>46</v>
      </c>
      <c r="O84" t="s">
        <v>46</v>
      </c>
      <c r="P84" t="s">
        <v>46</v>
      </c>
      <c r="Q84" t="s">
        <v>46</v>
      </c>
      <c r="R84">
        <v>42</v>
      </c>
      <c r="S84" s="3">
        <f t="shared" si="2"/>
        <v>67.62</v>
      </c>
      <c r="T84">
        <v>42</v>
      </c>
      <c r="U84">
        <v>0</v>
      </c>
      <c r="V84">
        <v>0</v>
      </c>
      <c r="X84">
        <v>11</v>
      </c>
      <c r="Y84">
        <v>31</v>
      </c>
      <c r="Z84">
        <v>0</v>
      </c>
      <c r="AA84">
        <v>0</v>
      </c>
      <c r="AB84" t="s">
        <v>578</v>
      </c>
      <c r="AC84" t="s">
        <v>738</v>
      </c>
      <c r="AD84" t="s">
        <v>47</v>
      </c>
      <c r="AE84" t="s">
        <v>47</v>
      </c>
      <c r="AF84" t="s">
        <v>42</v>
      </c>
      <c r="AG84" t="s">
        <v>374</v>
      </c>
      <c r="AI84" t="s">
        <v>246</v>
      </c>
      <c r="AM84" t="s">
        <v>739</v>
      </c>
      <c r="AO84" t="s">
        <v>48</v>
      </c>
      <c r="AQ84" t="s">
        <v>740</v>
      </c>
      <c r="AR84" t="s">
        <v>741</v>
      </c>
      <c r="AU84" t="s">
        <v>114</v>
      </c>
      <c r="AV84" t="s">
        <v>50</v>
      </c>
    </row>
    <row r="85" spans="1:48" ht="28.5" x14ac:dyDescent="0.45">
      <c r="A85" t="s">
        <v>498</v>
      </c>
      <c r="B85" t="s">
        <v>742</v>
      </c>
      <c r="C85" s="1" t="s">
        <v>743</v>
      </c>
      <c r="D85" t="s">
        <v>41</v>
      </c>
      <c r="E85" t="s">
        <v>47</v>
      </c>
      <c r="F85" t="s">
        <v>43</v>
      </c>
      <c r="G85">
        <v>2019</v>
      </c>
      <c r="H85" t="s">
        <v>100</v>
      </c>
      <c r="J85">
        <v>873560</v>
      </c>
      <c r="K85" t="s">
        <v>46</v>
      </c>
      <c r="L85" t="s">
        <v>46</v>
      </c>
      <c r="M85" t="s">
        <v>46</v>
      </c>
      <c r="N85" t="s">
        <v>46</v>
      </c>
      <c r="O85" t="s">
        <v>46</v>
      </c>
      <c r="P85" t="s">
        <v>46</v>
      </c>
      <c r="Q85" t="s">
        <v>46</v>
      </c>
      <c r="R85">
        <v>18</v>
      </c>
      <c r="S85" s="3">
        <f t="shared" si="2"/>
        <v>28.98</v>
      </c>
      <c r="T85">
        <v>18</v>
      </c>
      <c r="U85">
        <v>0</v>
      </c>
      <c r="V85">
        <v>0</v>
      </c>
      <c r="X85">
        <v>17</v>
      </c>
      <c r="Y85">
        <v>0</v>
      </c>
      <c r="Z85">
        <v>1</v>
      </c>
      <c r="AA85">
        <v>0</v>
      </c>
      <c r="AB85" t="s">
        <v>322</v>
      </c>
      <c r="AC85" t="s">
        <v>744</v>
      </c>
      <c r="AD85" t="s">
        <v>47</v>
      </c>
      <c r="AE85" t="s">
        <v>42</v>
      </c>
      <c r="AF85" t="s">
        <v>47</v>
      </c>
      <c r="AI85" t="s">
        <v>75</v>
      </c>
      <c r="AK85" t="s">
        <v>75</v>
      </c>
      <c r="AM85" t="s">
        <v>207</v>
      </c>
      <c r="AO85" t="s">
        <v>75</v>
      </c>
      <c r="AQ85" t="s">
        <v>401</v>
      </c>
      <c r="AU85" t="s">
        <v>114</v>
      </c>
      <c r="AV85" t="s">
        <v>50</v>
      </c>
    </row>
    <row r="86" spans="1:48" ht="28.5" x14ac:dyDescent="0.45">
      <c r="A86" t="s">
        <v>498</v>
      </c>
      <c r="B86" t="s">
        <v>509</v>
      </c>
      <c r="C86" s="1" t="s">
        <v>510</v>
      </c>
      <c r="D86" t="s">
        <v>41</v>
      </c>
      <c r="E86" t="s">
        <v>47</v>
      </c>
      <c r="F86" t="s">
        <v>78</v>
      </c>
      <c r="G86">
        <v>2021</v>
      </c>
      <c r="H86" t="s">
        <v>44</v>
      </c>
      <c r="J86">
        <v>1787000</v>
      </c>
      <c r="R86">
        <v>18</v>
      </c>
      <c r="S86" s="3">
        <f t="shared" si="2"/>
        <v>28.98</v>
      </c>
      <c r="T86">
        <v>18</v>
      </c>
      <c r="U86">
        <v>0</v>
      </c>
      <c r="V86">
        <v>0</v>
      </c>
      <c r="X86">
        <v>10</v>
      </c>
      <c r="Y86">
        <v>7</v>
      </c>
      <c r="Z86">
        <v>1</v>
      </c>
      <c r="AA86">
        <v>0</v>
      </c>
      <c r="AB86" t="s">
        <v>511</v>
      </c>
      <c r="AC86" t="s">
        <v>512</v>
      </c>
      <c r="AD86" t="s">
        <v>47</v>
      </c>
      <c r="AE86" t="s">
        <v>42</v>
      </c>
      <c r="AF86" t="s">
        <v>42</v>
      </c>
      <c r="AG86" t="s">
        <v>206</v>
      </c>
      <c r="AI86" t="s">
        <v>227</v>
      </c>
      <c r="AJ86" t="s">
        <v>513</v>
      </c>
      <c r="AK86" t="s">
        <v>64</v>
      </c>
      <c r="AM86" t="s">
        <v>75</v>
      </c>
      <c r="AO86" t="s">
        <v>75</v>
      </c>
      <c r="AQ86" t="s">
        <v>75</v>
      </c>
      <c r="AU86" t="s">
        <v>57</v>
      </c>
      <c r="AV86" t="s">
        <v>50</v>
      </c>
    </row>
    <row r="87" spans="1:48" ht="28.5" x14ac:dyDescent="0.45">
      <c r="A87" t="s">
        <v>498</v>
      </c>
      <c r="B87" t="s">
        <v>499</v>
      </c>
      <c r="C87" s="1" t="s">
        <v>500</v>
      </c>
      <c r="D87" t="s">
        <v>41</v>
      </c>
      <c r="E87" t="s">
        <v>47</v>
      </c>
      <c r="F87" t="s">
        <v>52</v>
      </c>
      <c r="G87">
        <v>2020</v>
      </c>
      <c r="H87" t="s">
        <v>100</v>
      </c>
      <c r="J87">
        <v>650000</v>
      </c>
      <c r="R87">
        <v>14</v>
      </c>
      <c r="S87" s="3">
        <f t="shared" si="2"/>
        <v>22.540000000000003</v>
      </c>
      <c r="T87">
        <v>14</v>
      </c>
      <c r="U87">
        <v>0</v>
      </c>
      <c r="V87">
        <v>0</v>
      </c>
      <c r="X87">
        <v>3</v>
      </c>
      <c r="Y87">
        <v>11</v>
      </c>
      <c r="Z87">
        <v>0</v>
      </c>
      <c r="AA87">
        <v>0</v>
      </c>
      <c r="AB87" t="s">
        <v>322</v>
      </c>
      <c r="AC87" t="s">
        <v>501</v>
      </c>
      <c r="AD87" t="s">
        <v>47</v>
      </c>
      <c r="AE87" t="s">
        <v>42</v>
      </c>
      <c r="AF87" t="s">
        <v>42</v>
      </c>
      <c r="AG87" t="s">
        <v>110</v>
      </c>
      <c r="AI87" t="s">
        <v>82</v>
      </c>
      <c r="AK87" t="s">
        <v>75</v>
      </c>
      <c r="AM87" t="s">
        <v>207</v>
      </c>
      <c r="AO87" t="s">
        <v>75</v>
      </c>
      <c r="AQ87" t="s">
        <v>105</v>
      </c>
      <c r="AR87" t="s">
        <v>502</v>
      </c>
      <c r="AU87" t="s">
        <v>49</v>
      </c>
      <c r="AV87" t="s">
        <v>50</v>
      </c>
    </row>
    <row r="88" spans="1:48" ht="28.5" x14ac:dyDescent="0.45">
      <c r="A88" t="s">
        <v>498</v>
      </c>
      <c r="B88" t="s">
        <v>503</v>
      </c>
      <c r="C88" s="1" t="s">
        <v>504</v>
      </c>
      <c r="D88" t="s">
        <v>41</v>
      </c>
      <c r="E88" t="s">
        <v>47</v>
      </c>
      <c r="F88" t="s">
        <v>52</v>
      </c>
      <c r="G88">
        <v>2020</v>
      </c>
      <c r="H88" t="s">
        <v>61</v>
      </c>
      <c r="J88">
        <v>950000</v>
      </c>
      <c r="R88">
        <v>19</v>
      </c>
      <c r="S88" s="3">
        <f t="shared" si="2"/>
        <v>30.590000000000003</v>
      </c>
      <c r="T88">
        <v>19</v>
      </c>
      <c r="U88">
        <v>0</v>
      </c>
      <c r="V88">
        <v>0</v>
      </c>
      <c r="X88">
        <v>0</v>
      </c>
      <c r="Y88">
        <v>19</v>
      </c>
      <c r="Z88">
        <v>0</v>
      </c>
      <c r="AA88">
        <v>0</v>
      </c>
      <c r="AB88" t="s">
        <v>322</v>
      </c>
      <c r="AC88" t="s">
        <v>505</v>
      </c>
      <c r="AD88" t="s">
        <v>47</v>
      </c>
      <c r="AE88" t="s">
        <v>42</v>
      </c>
      <c r="AF88" t="s">
        <v>42</v>
      </c>
      <c r="AG88" t="s">
        <v>110</v>
      </c>
      <c r="AI88" t="s">
        <v>506</v>
      </c>
      <c r="AK88" t="s">
        <v>75</v>
      </c>
      <c r="AM88" t="s">
        <v>207</v>
      </c>
      <c r="AO88" t="s">
        <v>75</v>
      </c>
      <c r="AQ88" t="s">
        <v>507</v>
      </c>
      <c r="AR88" t="s">
        <v>508</v>
      </c>
      <c r="AU88" t="s">
        <v>49</v>
      </c>
      <c r="AV88" t="s">
        <v>50</v>
      </c>
    </row>
    <row r="89" spans="1:48" ht="42.75" x14ac:dyDescent="0.45">
      <c r="A89" t="s">
        <v>746</v>
      </c>
      <c r="B89" t="s">
        <v>747</v>
      </c>
      <c r="C89" s="1" t="s">
        <v>748</v>
      </c>
      <c r="D89" t="s">
        <v>41</v>
      </c>
      <c r="E89" t="s">
        <v>42</v>
      </c>
      <c r="F89" t="s">
        <v>43</v>
      </c>
      <c r="G89">
        <v>2019</v>
      </c>
      <c r="H89" t="s">
        <v>61</v>
      </c>
      <c r="J89">
        <v>2083621</v>
      </c>
      <c r="K89">
        <v>100</v>
      </c>
      <c r="L89" t="s">
        <v>45</v>
      </c>
      <c r="M89" t="s">
        <v>45</v>
      </c>
      <c r="N89" t="s">
        <v>45</v>
      </c>
      <c r="O89">
        <v>100</v>
      </c>
      <c r="P89" t="s">
        <v>45</v>
      </c>
      <c r="Q89" t="s">
        <v>46</v>
      </c>
      <c r="R89">
        <v>7</v>
      </c>
      <c r="S89" s="3">
        <f t="shared" si="2"/>
        <v>11.270000000000001</v>
      </c>
      <c r="T89">
        <v>7</v>
      </c>
      <c r="U89">
        <v>0</v>
      </c>
      <c r="V89">
        <v>0</v>
      </c>
      <c r="X89">
        <v>2</v>
      </c>
      <c r="Y89">
        <v>4</v>
      </c>
      <c r="Z89">
        <v>1</v>
      </c>
      <c r="AA89">
        <v>0</v>
      </c>
      <c r="AB89" t="s">
        <v>749</v>
      </c>
      <c r="AC89" t="s">
        <v>750</v>
      </c>
      <c r="AD89" t="s">
        <v>42</v>
      </c>
      <c r="AE89" t="s">
        <v>42</v>
      </c>
      <c r="AF89" t="s">
        <v>42</v>
      </c>
      <c r="AG89" t="s">
        <v>226</v>
      </c>
      <c r="AI89" t="s">
        <v>160</v>
      </c>
      <c r="AJ89" t="s">
        <v>751</v>
      </c>
      <c r="AK89" t="s">
        <v>752</v>
      </c>
      <c r="AL89" t="s">
        <v>753</v>
      </c>
      <c r="AM89" t="s">
        <v>75</v>
      </c>
      <c r="AO89" t="s">
        <v>134</v>
      </c>
      <c r="AQ89" t="s">
        <v>754</v>
      </c>
      <c r="AT89" t="s">
        <v>755</v>
      </c>
      <c r="AU89" t="s">
        <v>114</v>
      </c>
      <c r="AV89" t="s">
        <v>50</v>
      </c>
    </row>
    <row r="90" spans="1:48" ht="28.5" x14ac:dyDescent="0.45">
      <c r="A90" t="s">
        <v>472</v>
      </c>
      <c r="B90" t="s">
        <v>694</v>
      </c>
      <c r="C90" s="1" t="s">
        <v>695</v>
      </c>
      <c r="D90" t="s">
        <v>41</v>
      </c>
      <c r="E90" t="s">
        <v>47</v>
      </c>
      <c r="F90" t="s">
        <v>43</v>
      </c>
      <c r="G90">
        <v>2019</v>
      </c>
      <c r="H90" t="s">
        <v>44</v>
      </c>
      <c r="J90">
        <v>14689659</v>
      </c>
      <c r="K90">
        <v>14</v>
      </c>
      <c r="L90" t="s">
        <v>46</v>
      </c>
      <c r="M90">
        <v>13</v>
      </c>
      <c r="N90" t="s">
        <v>46</v>
      </c>
      <c r="O90" t="s">
        <v>46</v>
      </c>
      <c r="P90" t="s">
        <v>46</v>
      </c>
      <c r="Q90" t="s">
        <v>46</v>
      </c>
      <c r="R90">
        <v>34</v>
      </c>
      <c r="S90" s="3">
        <f t="shared" si="2"/>
        <v>54.74</v>
      </c>
      <c r="T90">
        <v>34</v>
      </c>
      <c r="U90">
        <v>0</v>
      </c>
      <c r="V90">
        <v>0</v>
      </c>
      <c r="X90">
        <v>11</v>
      </c>
      <c r="Y90">
        <v>23</v>
      </c>
      <c r="Z90">
        <v>0</v>
      </c>
      <c r="AA90">
        <v>0</v>
      </c>
      <c r="AB90" t="s">
        <v>220</v>
      </c>
      <c r="AD90" t="s">
        <v>42</v>
      </c>
      <c r="AE90" t="s">
        <v>42</v>
      </c>
      <c r="AF90" t="s">
        <v>42</v>
      </c>
      <c r="AG90" t="s">
        <v>354</v>
      </c>
      <c r="AI90" t="s">
        <v>506</v>
      </c>
      <c r="AK90" t="s">
        <v>64</v>
      </c>
      <c r="AM90" t="s">
        <v>696</v>
      </c>
      <c r="AO90" t="s">
        <v>697</v>
      </c>
      <c r="AQ90" t="s">
        <v>105</v>
      </c>
      <c r="AR90" t="s">
        <v>698</v>
      </c>
      <c r="AU90" t="s">
        <v>114</v>
      </c>
      <c r="AV90" t="s">
        <v>50</v>
      </c>
    </row>
    <row r="91" spans="1:48" ht="28.5" x14ac:dyDescent="0.45">
      <c r="A91" t="s">
        <v>472</v>
      </c>
      <c r="B91" t="s">
        <v>473</v>
      </c>
      <c r="C91" s="1" t="s">
        <v>474</v>
      </c>
      <c r="D91" t="s">
        <v>41</v>
      </c>
      <c r="E91" t="s">
        <v>47</v>
      </c>
      <c r="F91" t="s">
        <v>52</v>
      </c>
      <c r="G91">
        <v>2021</v>
      </c>
      <c r="H91" t="s">
        <v>177</v>
      </c>
      <c r="I91" t="s">
        <v>475</v>
      </c>
      <c r="J91">
        <v>10500000</v>
      </c>
      <c r="R91">
        <v>32</v>
      </c>
      <c r="S91" s="3">
        <f t="shared" si="2"/>
        <v>51.52</v>
      </c>
      <c r="T91">
        <v>32</v>
      </c>
      <c r="U91">
        <v>0</v>
      </c>
      <c r="V91">
        <v>0</v>
      </c>
      <c r="X91">
        <v>8</v>
      </c>
      <c r="Y91">
        <v>9</v>
      </c>
      <c r="Z91">
        <v>5</v>
      </c>
      <c r="AA91">
        <v>10</v>
      </c>
      <c r="AB91" t="s">
        <v>476</v>
      </c>
      <c r="AC91" t="s">
        <v>477</v>
      </c>
      <c r="AD91" t="s">
        <v>42</v>
      </c>
      <c r="AE91" t="s">
        <v>42</v>
      </c>
      <c r="AF91" t="s">
        <v>42</v>
      </c>
      <c r="AG91" t="s">
        <v>478</v>
      </c>
      <c r="AI91" t="s">
        <v>461</v>
      </c>
      <c r="AK91" t="s">
        <v>64</v>
      </c>
      <c r="AM91" t="s">
        <v>479</v>
      </c>
      <c r="AO91" t="s">
        <v>134</v>
      </c>
      <c r="AU91" t="s">
        <v>57</v>
      </c>
      <c r="AV91" t="s">
        <v>50</v>
      </c>
    </row>
    <row r="92" spans="1:48" ht="28.5" x14ac:dyDescent="0.45">
      <c r="A92" t="s">
        <v>435</v>
      </c>
      <c r="B92" t="s">
        <v>436</v>
      </c>
      <c r="C92" s="1" t="s">
        <v>437</v>
      </c>
      <c r="D92" t="s">
        <v>41</v>
      </c>
      <c r="E92" t="s">
        <v>47</v>
      </c>
      <c r="F92" t="s">
        <v>43</v>
      </c>
      <c r="G92">
        <v>2019</v>
      </c>
      <c r="H92" t="s">
        <v>44</v>
      </c>
      <c r="J92">
        <v>18509840</v>
      </c>
      <c r="K92">
        <v>41</v>
      </c>
      <c r="L92">
        <v>14</v>
      </c>
      <c r="M92">
        <v>20</v>
      </c>
      <c r="N92">
        <v>9</v>
      </c>
      <c r="O92">
        <v>79</v>
      </c>
      <c r="P92">
        <v>8</v>
      </c>
      <c r="Q92">
        <v>37</v>
      </c>
      <c r="R92">
        <v>49</v>
      </c>
      <c r="S92" s="3">
        <f t="shared" si="2"/>
        <v>78.89</v>
      </c>
      <c r="T92">
        <v>49</v>
      </c>
      <c r="U92">
        <v>0</v>
      </c>
      <c r="V92">
        <v>0</v>
      </c>
      <c r="X92">
        <v>11</v>
      </c>
      <c r="Y92">
        <v>38</v>
      </c>
      <c r="Z92">
        <v>0</v>
      </c>
      <c r="AA92">
        <v>0</v>
      </c>
      <c r="AB92" t="s">
        <v>438</v>
      </c>
      <c r="AD92" t="s">
        <v>42</v>
      </c>
      <c r="AE92" t="s">
        <v>42</v>
      </c>
      <c r="AF92" t="s">
        <v>42</v>
      </c>
      <c r="AG92" t="s">
        <v>176</v>
      </c>
      <c r="AI92" t="s">
        <v>439</v>
      </c>
      <c r="AK92" t="s">
        <v>440</v>
      </c>
      <c r="AM92" t="s">
        <v>441</v>
      </c>
      <c r="AO92" t="s">
        <v>399</v>
      </c>
      <c r="AP92" t="s">
        <v>442</v>
      </c>
      <c r="AQ92" t="s">
        <v>443</v>
      </c>
      <c r="AU92" t="s">
        <v>114</v>
      </c>
      <c r="AV92" t="s">
        <v>50</v>
      </c>
    </row>
    <row r="93" spans="1:48" ht="28.5" x14ac:dyDescent="0.45">
      <c r="A93" t="s">
        <v>435</v>
      </c>
      <c r="B93" t="s">
        <v>444</v>
      </c>
      <c r="C93" s="1" t="s">
        <v>445</v>
      </c>
      <c r="D93" t="s">
        <v>41</v>
      </c>
      <c r="E93" t="s">
        <v>42</v>
      </c>
      <c r="F93" t="s">
        <v>43</v>
      </c>
      <c r="G93">
        <v>2019</v>
      </c>
      <c r="H93" t="s">
        <v>61</v>
      </c>
      <c r="J93">
        <v>33789115</v>
      </c>
      <c r="K93">
        <v>44</v>
      </c>
      <c r="L93">
        <v>5</v>
      </c>
      <c r="M93">
        <v>17</v>
      </c>
      <c r="N93">
        <v>15</v>
      </c>
      <c r="O93">
        <v>66</v>
      </c>
      <c r="P93">
        <v>3</v>
      </c>
      <c r="Q93">
        <v>32</v>
      </c>
      <c r="R93">
        <v>99</v>
      </c>
      <c r="S93" s="3">
        <f t="shared" si="2"/>
        <v>159.39000000000001</v>
      </c>
      <c r="T93">
        <v>99</v>
      </c>
      <c r="U93">
        <v>0</v>
      </c>
      <c r="V93">
        <v>0</v>
      </c>
      <c r="X93">
        <v>10</v>
      </c>
      <c r="Y93">
        <v>78</v>
      </c>
      <c r="Z93">
        <v>0</v>
      </c>
      <c r="AA93">
        <v>11</v>
      </c>
      <c r="AB93" t="s">
        <v>91</v>
      </c>
      <c r="AD93" t="s">
        <v>47</v>
      </c>
      <c r="AE93" t="s">
        <v>42</v>
      </c>
      <c r="AF93" t="s">
        <v>42</v>
      </c>
      <c r="AG93" t="s">
        <v>354</v>
      </c>
      <c r="AI93" t="s">
        <v>54</v>
      </c>
      <c r="AK93" t="s">
        <v>177</v>
      </c>
      <c r="AL93" t="s">
        <v>446</v>
      </c>
      <c r="AM93" t="s">
        <v>447</v>
      </c>
      <c r="AO93" t="s">
        <v>55</v>
      </c>
      <c r="AQ93" t="s">
        <v>401</v>
      </c>
      <c r="AU93" t="s">
        <v>114</v>
      </c>
      <c r="AV93" t="s">
        <v>50</v>
      </c>
    </row>
    <row r="94" spans="1:48" ht="28.5" x14ac:dyDescent="0.45">
      <c r="A94" t="s">
        <v>435</v>
      </c>
      <c r="B94" t="s">
        <v>462</v>
      </c>
      <c r="C94" s="1" t="s">
        <v>463</v>
      </c>
      <c r="D94" t="s">
        <v>41</v>
      </c>
      <c r="E94" t="s">
        <v>47</v>
      </c>
      <c r="F94" t="s">
        <v>265</v>
      </c>
      <c r="G94">
        <v>2022</v>
      </c>
      <c r="H94" t="s">
        <v>44</v>
      </c>
      <c r="J94">
        <v>9939175</v>
      </c>
      <c r="R94">
        <v>16</v>
      </c>
      <c r="S94" s="3">
        <f t="shared" si="2"/>
        <v>25.76</v>
      </c>
      <c r="T94">
        <v>0</v>
      </c>
      <c r="U94">
        <v>16</v>
      </c>
      <c r="V94">
        <v>0</v>
      </c>
      <c r="X94">
        <v>0</v>
      </c>
      <c r="Y94">
        <v>0</v>
      </c>
      <c r="Z94">
        <v>8</v>
      </c>
      <c r="AA94">
        <v>8</v>
      </c>
      <c r="AB94" t="s">
        <v>62</v>
      </c>
      <c r="AD94" t="s">
        <v>47</v>
      </c>
      <c r="AE94" t="s">
        <v>42</v>
      </c>
      <c r="AF94" t="s">
        <v>42</v>
      </c>
      <c r="AG94" t="s">
        <v>53</v>
      </c>
      <c r="AI94" t="s">
        <v>75</v>
      </c>
      <c r="AK94" t="s">
        <v>75</v>
      </c>
      <c r="AM94" t="s">
        <v>75</v>
      </c>
      <c r="AO94" t="s">
        <v>75</v>
      </c>
      <c r="AQ94" t="s">
        <v>158</v>
      </c>
      <c r="AT94" t="s">
        <v>464</v>
      </c>
      <c r="AU94" t="s">
        <v>49</v>
      </c>
      <c r="AV94" t="s">
        <v>50</v>
      </c>
    </row>
    <row r="95" spans="1:48" ht="28.5" x14ac:dyDescent="0.45">
      <c r="A95" t="s">
        <v>435</v>
      </c>
      <c r="B95" t="s">
        <v>448</v>
      </c>
      <c r="C95" s="1" t="s">
        <v>449</v>
      </c>
      <c r="D95" t="s">
        <v>41</v>
      </c>
      <c r="E95" t="s">
        <v>47</v>
      </c>
      <c r="F95" t="s">
        <v>52</v>
      </c>
      <c r="G95">
        <v>2022</v>
      </c>
      <c r="H95" t="s">
        <v>44</v>
      </c>
      <c r="J95">
        <v>31800000</v>
      </c>
      <c r="R95">
        <v>62</v>
      </c>
      <c r="S95" s="3">
        <f t="shared" si="2"/>
        <v>99.820000000000007</v>
      </c>
      <c r="T95">
        <v>62</v>
      </c>
      <c r="U95">
        <v>0</v>
      </c>
      <c r="V95">
        <v>0</v>
      </c>
      <c r="X95">
        <v>21</v>
      </c>
      <c r="Y95">
        <v>41</v>
      </c>
      <c r="Z95">
        <v>0</v>
      </c>
      <c r="AA95">
        <v>0</v>
      </c>
      <c r="AB95" t="s">
        <v>450</v>
      </c>
      <c r="AD95" t="s">
        <v>42</v>
      </c>
      <c r="AE95" t="s">
        <v>42</v>
      </c>
      <c r="AF95" t="s">
        <v>42</v>
      </c>
      <c r="AG95" t="s">
        <v>86</v>
      </c>
      <c r="AI95" t="s">
        <v>451</v>
      </c>
      <c r="AJ95" t="s">
        <v>452</v>
      </c>
      <c r="AK95" t="s">
        <v>275</v>
      </c>
      <c r="AM95" t="s">
        <v>453</v>
      </c>
      <c r="AO95" t="s">
        <v>454</v>
      </c>
      <c r="AP95" t="s">
        <v>442</v>
      </c>
      <c r="AQ95" t="s">
        <v>455</v>
      </c>
      <c r="AR95" t="s">
        <v>148</v>
      </c>
      <c r="AU95" t="s">
        <v>49</v>
      </c>
      <c r="AV95" t="s">
        <v>50</v>
      </c>
    </row>
    <row r="96" spans="1:48" ht="28.5" x14ac:dyDescent="0.45">
      <c r="A96" t="s">
        <v>435</v>
      </c>
      <c r="B96" t="s">
        <v>456</v>
      </c>
      <c r="C96" s="1" t="s">
        <v>457</v>
      </c>
      <c r="D96" t="s">
        <v>41</v>
      </c>
      <c r="E96" t="s">
        <v>42</v>
      </c>
      <c r="F96" t="s">
        <v>52</v>
      </c>
      <c r="G96">
        <v>2022</v>
      </c>
      <c r="H96" t="s">
        <v>61</v>
      </c>
      <c r="J96">
        <v>40000000</v>
      </c>
      <c r="R96">
        <v>78</v>
      </c>
      <c r="S96" s="3">
        <f t="shared" si="2"/>
        <v>125.58000000000001</v>
      </c>
      <c r="T96">
        <v>78</v>
      </c>
      <c r="U96">
        <v>0</v>
      </c>
      <c r="V96">
        <v>0</v>
      </c>
      <c r="X96">
        <v>16</v>
      </c>
      <c r="Y96">
        <v>62</v>
      </c>
      <c r="Z96">
        <v>0</v>
      </c>
      <c r="AA96">
        <v>0</v>
      </c>
      <c r="AB96" t="s">
        <v>62</v>
      </c>
      <c r="AD96" t="s">
        <v>42</v>
      </c>
      <c r="AE96" t="s">
        <v>42</v>
      </c>
      <c r="AF96" t="s">
        <v>42</v>
      </c>
      <c r="AG96" t="s">
        <v>63</v>
      </c>
      <c r="AI96" t="s">
        <v>54</v>
      </c>
      <c r="AK96" t="s">
        <v>75</v>
      </c>
      <c r="AM96" t="s">
        <v>458</v>
      </c>
      <c r="AN96" t="s">
        <v>459</v>
      </c>
      <c r="AO96" t="s">
        <v>460</v>
      </c>
      <c r="AQ96" t="s">
        <v>75</v>
      </c>
      <c r="AU96" t="s">
        <v>49</v>
      </c>
      <c r="AV96" t="s">
        <v>50</v>
      </c>
    </row>
    <row r="97" spans="1:48" ht="28.5" x14ac:dyDescent="0.45">
      <c r="A97" t="s">
        <v>391</v>
      </c>
      <c r="B97" t="s">
        <v>393</v>
      </c>
      <c r="C97" s="1" t="s">
        <v>394</v>
      </c>
      <c r="D97" t="s">
        <v>41</v>
      </c>
      <c r="E97" t="s">
        <v>47</v>
      </c>
      <c r="F97" t="s">
        <v>60</v>
      </c>
      <c r="G97">
        <v>2020</v>
      </c>
      <c r="H97" t="s">
        <v>203</v>
      </c>
      <c r="J97">
        <v>8150046</v>
      </c>
      <c r="R97">
        <v>31</v>
      </c>
      <c r="S97" s="3">
        <f t="shared" ref="S97:S118" si="3">R97*1.61</f>
        <v>49.910000000000004</v>
      </c>
      <c r="T97">
        <v>31</v>
      </c>
      <c r="U97">
        <v>0</v>
      </c>
      <c r="V97">
        <v>0</v>
      </c>
      <c r="X97">
        <v>18</v>
      </c>
      <c r="Y97">
        <v>13</v>
      </c>
      <c r="Z97">
        <v>0</v>
      </c>
      <c r="AA97">
        <v>0</v>
      </c>
      <c r="AB97" t="s">
        <v>395</v>
      </c>
      <c r="AC97" t="s">
        <v>92</v>
      </c>
      <c r="AD97" t="s">
        <v>42</v>
      </c>
      <c r="AE97" t="s">
        <v>42</v>
      </c>
      <c r="AF97" t="s">
        <v>42</v>
      </c>
      <c r="AG97" t="s">
        <v>257</v>
      </c>
      <c r="AH97" t="s">
        <v>396</v>
      </c>
      <c r="AI97" t="s">
        <v>72</v>
      </c>
      <c r="AJ97" t="s">
        <v>397</v>
      </c>
      <c r="AK97" t="s">
        <v>366</v>
      </c>
      <c r="AM97" t="s">
        <v>398</v>
      </c>
      <c r="AO97" t="s">
        <v>399</v>
      </c>
      <c r="AP97" t="s">
        <v>400</v>
      </c>
      <c r="AQ97" t="s">
        <v>401</v>
      </c>
      <c r="AU97" t="s">
        <v>49</v>
      </c>
      <c r="AV97" t="s">
        <v>50</v>
      </c>
    </row>
    <row r="98" spans="1:48" ht="28.5" x14ac:dyDescent="0.45">
      <c r="A98" t="s">
        <v>391</v>
      </c>
      <c r="B98" t="s">
        <v>408</v>
      </c>
      <c r="C98" s="1" t="s">
        <v>409</v>
      </c>
      <c r="D98" t="s">
        <v>41</v>
      </c>
      <c r="E98" t="s">
        <v>47</v>
      </c>
      <c r="F98" t="s">
        <v>60</v>
      </c>
      <c r="G98">
        <v>2022</v>
      </c>
      <c r="H98" t="s">
        <v>44</v>
      </c>
      <c r="J98">
        <v>20372247</v>
      </c>
      <c r="R98">
        <v>53</v>
      </c>
      <c r="S98" s="3">
        <f t="shared" si="3"/>
        <v>85.33</v>
      </c>
      <c r="T98">
        <v>53</v>
      </c>
      <c r="U98">
        <v>0</v>
      </c>
      <c r="V98">
        <v>0</v>
      </c>
      <c r="X98">
        <v>12</v>
      </c>
      <c r="Y98">
        <v>27</v>
      </c>
      <c r="Z98">
        <v>0</v>
      </c>
      <c r="AA98">
        <v>14</v>
      </c>
      <c r="AB98" t="s">
        <v>336</v>
      </c>
      <c r="AC98" t="s">
        <v>270</v>
      </c>
      <c r="AD98" t="s">
        <v>42</v>
      </c>
      <c r="AE98" t="s">
        <v>47</v>
      </c>
      <c r="AF98" t="s">
        <v>42</v>
      </c>
      <c r="AG98" t="s">
        <v>257</v>
      </c>
      <c r="AH98" t="s">
        <v>410</v>
      </c>
      <c r="AI98" t="s">
        <v>54</v>
      </c>
      <c r="AK98" t="s">
        <v>366</v>
      </c>
      <c r="AM98" t="s">
        <v>411</v>
      </c>
      <c r="AN98" t="s">
        <v>412</v>
      </c>
      <c r="AO98" t="s">
        <v>55</v>
      </c>
      <c r="AQ98" t="s">
        <v>158</v>
      </c>
      <c r="AT98" t="s">
        <v>413</v>
      </c>
      <c r="AU98" t="s">
        <v>49</v>
      </c>
      <c r="AV98" t="s">
        <v>50</v>
      </c>
    </row>
    <row r="99" spans="1:48" ht="28.5" x14ac:dyDescent="0.45">
      <c r="A99" t="s">
        <v>391</v>
      </c>
      <c r="B99" t="s">
        <v>402</v>
      </c>
      <c r="C99" s="1" t="s">
        <v>403</v>
      </c>
      <c r="D99" t="s">
        <v>41</v>
      </c>
      <c r="E99" t="s">
        <v>47</v>
      </c>
      <c r="F99" t="s">
        <v>52</v>
      </c>
      <c r="G99">
        <v>2022</v>
      </c>
      <c r="H99" t="s">
        <v>44</v>
      </c>
      <c r="J99">
        <v>13479800</v>
      </c>
      <c r="R99">
        <v>33</v>
      </c>
      <c r="S99" s="3">
        <f t="shared" si="3"/>
        <v>53.13</v>
      </c>
      <c r="T99">
        <v>33</v>
      </c>
      <c r="U99">
        <v>0</v>
      </c>
      <c r="V99">
        <v>0</v>
      </c>
      <c r="X99">
        <v>12</v>
      </c>
      <c r="Y99">
        <v>21</v>
      </c>
      <c r="Z99">
        <v>0</v>
      </c>
      <c r="AA99">
        <v>0</v>
      </c>
      <c r="AB99" t="s">
        <v>404</v>
      </c>
      <c r="AC99" t="s">
        <v>405</v>
      </c>
      <c r="AD99" t="s">
        <v>42</v>
      </c>
      <c r="AE99" t="s">
        <v>47</v>
      </c>
      <c r="AF99" t="s">
        <v>42</v>
      </c>
      <c r="AG99" t="s">
        <v>117</v>
      </c>
      <c r="AI99" t="s">
        <v>54</v>
      </c>
      <c r="AK99" t="s">
        <v>87</v>
      </c>
      <c r="AM99" t="s">
        <v>406</v>
      </c>
      <c r="AO99" t="s">
        <v>55</v>
      </c>
      <c r="AQ99" t="s">
        <v>88</v>
      </c>
      <c r="AT99" t="s">
        <v>407</v>
      </c>
      <c r="AU99" t="s">
        <v>49</v>
      </c>
      <c r="AV99" t="s">
        <v>50</v>
      </c>
    </row>
    <row r="100" spans="1:48" ht="28.5" x14ac:dyDescent="0.45">
      <c r="A100" t="s">
        <v>391</v>
      </c>
      <c r="B100" t="s">
        <v>414</v>
      </c>
      <c r="C100" s="1" t="s">
        <v>415</v>
      </c>
      <c r="D100" t="s">
        <v>41</v>
      </c>
      <c r="E100" t="s">
        <v>47</v>
      </c>
      <c r="F100" t="s">
        <v>52</v>
      </c>
      <c r="G100">
        <v>2022</v>
      </c>
      <c r="H100" t="s">
        <v>44</v>
      </c>
      <c r="J100">
        <v>7415744</v>
      </c>
      <c r="R100">
        <v>28</v>
      </c>
      <c r="S100" s="3">
        <f t="shared" si="3"/>
        <v>45.080000000000005</v>
      </c>
      <c r="T100">
        <v>28</v>
      </c>
      <c r="U100">
        <v>0</v>
      </c>
      <c r="V100">
        <v>0</v>
      </c>
      <c r="X100">
        <v>12</v>
      </c>
      <c r="Y100">
        <v>8</v>
      </c>
      <c r="Z100">
        <v>8</v>
      </c>
      <c r="AA100">
        <v>0</v>
      </c>
      <c r="AB100" t="s">
        <v>416</v>
      </c>
      <c r="AD100" t="s">
        <v>42</v>
      </c>
      <c r="AE100" t="s">
        <v>47</v>
      </c>
      <c r="AF100" t="s">
        <v>42</v>
      </c>
      <c r="AG100" t="s">
        <v>117</v>
      </c>
      <c r="AI100" t="s">
        <v>72</v>
      </c>
      <c r="AJ100" t="s">
        <v>417</v>
      </c>
      <c r="AK100" t="s">
        <v>418</v>
      </c>
      <c r="AL100" t="s">
        <v>419</v>
      </c>
      <c r="AM100" t="s">
        <v>420</v>
      </c>
      <c r="AO100" t="s">
        <v>48</v>
      </c>
      <c r="AQ100" t="s">
        <v>158</v>
      </c>
      <c r="AT100" t="s">
        <v>421</v>
      </c>
      <c r="AU100" t="s">
        <v>49</v>
      </c>
      <c r="AV100" t="s">
        <v>50</v>
      </c>
    </row>
    <row r="101" spans="1:48" ht="28.5" x14ac:dyDescent="0.45">
      <c r="A101" t="s">
        <v>97</v>
      </c>
      <c r="B101" t="s">
        <v>111</v>
      </c>
      <c r="C101" s="1" t="s">
        <v>112</v>
      </c>
      <c r="D101" t="s">
        <v>41</v>
      </c>
      <c r="E101" t="s">
        <v>47</v>
      </c>
      <c r="F101" t="s">
        <v>43</v>
      </c>
      <c r="G101">
        <v>2019</v>
      </c>
      <c r="H101" t="s">
        <v>100</v>
      </c>
      <c r="J101">
        <v>500000</v>
      </c>
      <c r="K101">
        <v>15</v>
      </c>
      <c r="L101">
        <v>15</v>
      </c>
      <c r="M101" t="s">
        <v>45</v>
      </c>
      <c r="N101" t="s">
        <v>45</v>
      </c>
      <c r="O101" t="s">
        <v>46</v>
      </c>
      <c r="P101" t="s">
        <v>46</v>
      </c>
      <c r="Q101" t="s">
        <v>46</v>
      </c>
      <c r="R101">
        <v>2</v>
      </c>
      <c r="S101" s="3">
        <f t="shared" si="3"/>
        <v>3.22</v>
      </c>
      <c r="T101">
        <v>1</v>
      </c>
      <c r="U101">
        <v>1</v>
      </c>
      <c r="V101">
        <v>0</v>
      </c>
      <c r="X101">
        <v>0</v>
      </c>
      <c r="Y101">
        <v>1</v>
      </c>
      <c r="Z101">
        <v>1</v>
      </c>
      <c r="AA101">
        <v>0</v>
      </c>
      <c r="AB101" t="s">
        <v>109</v>
      </c>
      <c r="AD101" t="s">
        <v>42</v>
      </c>
      <c r="AE101" t="s">
        <v>42</v>
      </c>
      <c r="AF101" t="s">
        <v>42</v>
      </c>
      <c r="AG101" t="s">
        <v>110</v>
      </c>
      <c r="AI101" t="s">
        <v>75</v>
      </c>
      <c r="AK101" t="s">
        <v>64</v>
      </c>
      <c r="AM101" t="s">
        <v>113</v>
      </c>
      <c r="AO101" t="s">
        <v>75</v>
      </c>
      <c r="AQ101" t="s">
        <v>105</v>
      </c>
      <c r="AR101" t="s">
        <v>106</v>
      </c>
      <c r="AU101" t="s">
        <v>114</v>
      </c>
      <c r="AV101" t="s">
        <v>50</v>
      </c>
    </row>
    <row r="102" spans="1:48" ht="28.5" x14ac:dyDescent="0.45">
      <c r="A102" t="s">
        <v>97</v>
      </c>
      <c r="B102" t="s">
        <v>107</v>
      </c>
      <c r="C102" s="1" t="s">
        <v>108</v>
      </c>
      <c r="D102" t="s">
        <v>41</v>
      </c>
      <c r="E102" t="s">
        <v>47</v>
      </c>
      <c r="F102" t="s">
        <v>60</v>
      </c>
      <c r="G102">
        <v>2020</v>
      </c>
      <c r="H102" t="s">
        <v>100</v>
      </c>
      <c r="J102">
        <v>450000</v>
      </c>
      <c r="R102">
        <v>2</v>
      </c>
      <c r="S102" s="3">
        <f t="shared" si="3"/>
        <v>3.22</v>
      </c>
      <c r="T102">
        <v>1</v>
      </c>
      <c r="U102">
        <v>1</v>
      </c>
      <c r="V102">
        <v>0</v>
      </c>
      <c r="X102">
        <v>0</v>
      </c>
      <c r="Y102">
        <v>0</v>
      </c>
      <c r="Z102">
        <v>0</v>
      </c>
      <c r="AA102">
        <v>2</v>
      </c>
      <c r="AB102" t="s">
        <v>109</v>
      </c>
      <c r="AD102" t="s">
        <v>42</v>
      </c>
      <c r="AE102" t="s">
        <v>42</v>
      </c>
      <c r="AF102" t="s">
        <v>42</v>
      </c>
      <c r="AG102" t="s">
        <v>110</v>
      </c>
      <c r="AI102" t="s">
        <v>75</v>
      </c>
      <c r="AK102" t="s">
        <v>87</v>
      </c>
      <c r="AM102" t="s">
        <v>75</v>
      </c>
      <c r="AO102" t="s">
        <v>75</v>
      </c>
      <c r="AQ102" t="s">
        <v>75</v>
      </c>
      <c r="AU102" t="s">
        <v>49</v>
      </c>
      <c r="AV102" t="s">
        <v>50</v>
      </c>
    </row>
    <row r="103" spans="1:48" ht="28.5" x14ac:dyDescent="0.45">
      <c r="A103" t="s">
        <v>97</v>
      </c>
      <c r="B103" t="s">
        <v>367</v>
      </c>
      <c r="C103" s="1" t="s">
        <v>368</v>
      </c>
      <c r="D103" t="s">
        <v>41</v>
      </c>
      <c r="E103" t="s">
        <v>47</v>
      </c>
      <c r="F103" t="s">
        <v>60</v>
      </c>
      <c r="G103">
        <v>2020</v>
      </c>
      <c r="H103" t="s">
        <v>100</v>
      </c>
      <c r="J103">
        <v>1200000</v>
      </c>
      <c r="R103">
        <v>20</v>
      </c>
      <c r="S103" s="3">
        <f t="shared" si="3"/>
        <v>32.200000000000003</v>
      </c>
      <c r="T103">
        <v>0</v>
      </c>
      <c r="U103">
        <v>0</v>
      </c>
      <c r="V103">
        <v>20</v>
      </c>
      <c r="W103" t="s">
        <v>369</v>
      </c>
      <c r="X103">
        <v>20</v>
      </c>
      <c r="Y103">
        <v>0</v>
      </c>
      <c r="Z103">
        <v>0</v>
      </c>
      <c r="AA103">
        <v>0</v>
      </c>
      <c r="AB103" t="s">
        <v>370</v>
      </c>
      <c r="AC103" t="s">
        <v>371</v>
      </c>
      <c r="AD103" t="s">
        <v>42</v>
      </c>
      <c r="AE103" t="s">
        <v>42</v>
      </c>
      <c r="AF103" t="s">
        <v>42</v>
      </c>
      <c r="AG103" t="s">
        <v>354</v>
      </c>
      <c r="AI103" t="s">
        <v>75</v>
      </c>
      <c r="AK103" t="s">
        <v>87</v>
      </c>
      <c r="AM103" t="s">
        <v>75</v>
      </c>
      <c r="AO103" t="s">
        <v>75</v>
      </c>
      <c r="AQ103" t="s">
        <v>75</v>
      </c>
      <c r="AU103" t="s">
        <v>49</v>
      </c>
      <c r="AV103" t="s">
        <v>50</v>
      </c>
    </row>
    <row r="104" spans="1:48" ht="28.5" x14ac:dyDescent="0.45">
      <c r="A104" t="s">
        <v>97</v>
      </c>
      <c r="B104" t="s">
        <v>372</v>
      </c>
      <c r="C104" s="1" t="s">
        <v>373</v>
      </c>
      <c r="D104" t="s">
        <v>41</v>
      </c>
      <c r="E104" t="s">
        <v>47</v>
      </c>
      <c r="F104" t="s">
        <v>60</v>
      </c>
      <c r="G104">
        <v>2020</v>
      </c>
      <c r="H104" t="s">
        <v>100</v>
      </c>
      <c r="J104">
        <v>400000</v>
      </c>
      <c r="R104">
        <v>1</v>
      </c>
      <c r="S104" s="3">
        <f t="shared" si="3"/>
        <v>1.61</v>
      </c>
      <c r="T104">
        <v>0</v>
      </c>
      <c r="U104">
        <v>1</v>
      </c>
      <c r="V104">
        <v>1</v>
      </c>
      <c r="X104">
        <v>0</v>
      </c>
      <c r="Y104">
        <v>0</v>
      </c>
      <c r="Z104">
        <v>0</v>
      </c>
      <c r="AA104">
        <v>1</v>
      </c>
      <c r="AB104" t="s">
        <v>62</v>
      </c>
      <c r="AC104" t="s">
        <v>75</v>
      </c>
      <c r="AD104" t="s">
        <v>47</v>
      </c>
      <c r="AE104" t="s">
        <v>42</v>
      </c>
      <c r="AF104" t="s">
        <v>42</v>
      </c>
      <c r="AG104" t="s">
        <v>374</v>
      </c>
      <c r="AI104" t="s">
        <v>75</v>
      </c>
      <c r="AK104" t="s">
        <v>75</v>
      </c>
      <c r="AM104" t="s">
        <v>75</v>
      </c>
      <c r="AO104" t="s">
        <v>75</v>
      </c>
      <c r="AQ104" t="s">
        <v>105</v>
      </c>
      <c r="AR104" t="s">
        <v>106</v>
      </c>
      <c r="AU104" t="s">
        <v>49</v>
      </c>
      <c r="AV104" t="s">
        <v>50</v>
      </c>
    </row>
    <row r="105" spans="1:48" ht="28.5" x14ac:dyDescent="0.45">
      <c r="A105" t="s">
        <v>97</v>
      </c>
      <c r="B105" t="s">
        <v>98</v>
      </c>
      <c r="C105" s="1" t="s">
        <v>99</v>
      </c>
      <c r="D105" t="s">
        <v>41</v>
      </c>
      <c r="E105" t="s">
        <v>47</v>
      </c>
      <c r="F105" t="s">
        <v>52</v>
      </c>
      <c r="G105">
        <v>2022</v>
      </c>
      <c r="H105" t="s">
        <v>100</v>
      </c>
      <c r="J105">
        <v>2500000</v>
      </c>
      <c r="R105">
        <v>9</v>
      </c>
      <c r="S105" s="3">
        <f t="shared" si="3"/>
        <v>14.49</v>
      </c>
      <c r="T105">
        <v>9</v>
      </c>
      <c r="U105">
        <v>0</v>
      </c>
      <c r="V105">
        <v>0</v>
      </c>
      <c r="X105">
        <v>0</v>
      </c>
      <c r="Y105">
        <v>3</v>
      </c>
      <c r="Z105">
        <v>3</v>
      </c>
      <c r="AA105">
        <v>3</v>
      </c>
      <c r="AB105" t="s">
        <v>79</v>
      </c>
      <c r="AD105" t="s">
        <v>42</v>
      </c>
      <c r="AE105" t="s">
        <v>42</v>
      </c>
      <c r="AF105" t="s">
        <v>42</v>
      </c>
      <c r="AG105" t="s">
        <v>101</v>
      </c>
      <c r="AI105" t="s">
        <v>82</v>
      </c>
      <c r="AK105" t="s">
        <v>102</v>
      </c>
      <c r="AM105" t="s">
        <v>103</v>
      </c>
      <c r="AO105" t="s">
        <v>104</v>
      </c>
      <c r="AQ105" t="s">
        <v>105</v>
      </c>
      <c r="AR105" t="s">
        <v>106</v>
      </c>
      <c r="AU105" t="s">
        <v>57</v>
      </c>
      <c r="AV105" t="s">
        <v>50</v>
      </c>
    </row>
    <row r="106" spans="1:48" ht="28.5" x14ac:dyDescent="0.45">
      <c r="A106" t="s">
        <v>276</v>
      </c>
      <c r="B106" t="s">
        <v>279</v>
      </c>
      <c r="C106" s="1" t="s">
        <v>280</v>
      </c>
      <c r="D106" t="s">
        <v>41</v>
      </c>
      <c r="E106" t="s">
        <v>47</v>
      </c>
      <c r="F106" t="s">
        <v>52</v>
      </c>
      <c r="G106">
        <v>2020</v>
      </c>
      <c r="H106" t="s">
        <v>61</v>
      </c>
      <c r="J106">
        <v>3006675</v>
      </c>
      <c r="R106">
        <v>18</v>
      </c>
      <c r="S106" s="3">
        <f t="shared" si="3"/>
        <v>28.98</v>
      </c>
      <c r="T106">
        <v>18</v>
      </c>
      <c r="U106">
        <v>0</v>
      </c>
      <c r="V106">
        <v>0</v>
      </c>
      <c r="X106">
        <v>10</v>
      </c>
      <c r="Y106">
        <v>6</v>
      </c>
      <c r="Z106">
        <v>2</v>
      </c>
      <c r="AA106">
        <v>0</v>
      </c>
      <c r="AB106" t="s">
        <v>281</v>
      </c>
      <c r="AC106" t="s">
        <v>282</v>
      </c>
      <c r="AD106" t="s">
        <v>42</v>
      </c>
      <c r="AE106" t="s">
        <v>42</v>
      </c>
      <c r="AF106" t="s">
        <v>42</v>
      </c>
      <c r="AG106" t="s">
        <v>283</v>
      </c>
      <c r="AI106" t="s">
        <v>177</v>
      </c>
      <c r="AJ106" t="s">
        <v>284</v>
      </c>
      <c r="AK106" t="s">
        <v>83</v>
      </c>
      <c r="AM106" t="s">
        <v>285</v>
      </c>
      <c r="AO106" t="s">
        <v>286</v>
      </c>
      <c r="AU106" t="s">
        <v>49</v>
      </c>
      <c r="AV106" t="s">
        <v>50</v>
      </c>
    </row>
    <row r="107" spans="1:48" ht="28.5" x14ac:dyDescent="0.45">
      <c r="A107" t="s">
        <v>276</v>
      </c>
      <c r="B107" t="s">
        <v>287</v>
      </c>
      <c r="C107" s="1" t="s">
        <v>288</v>
      </c>
      <c r="D107" t="s">
        <v>41</v>
      </c>
      <c r="E107" t="s">
        <v>47</v>
      </c>
      <c r="F107" t="s">
        <v>52</v>
      </c>
      <c r="G107">
        <v>2021</v>
      </c>
      <c r="H107" t="s">
        <v>44</v>
      </c>
      <c r="J107">
        <v>14741117</v>
      </c>
      <c r="R107">
        <v>43</v>
      </c>
      <c r="S107" s="3">
        <f t="shared" si="3"/>
        <v>69.23</v>
      </c>
      <c r="T107">
        <v>43</v>
      </c>
      <c r="U107">
        <v>0</v>
      </c>
      <c r="V107">
        <v>0</v>
      </c>
      <c r="X107">
        <v>8</v>
      </c>
      <c r="Y107">
        <v>0</v>
      </c>
      <c r="Z107">
        <v>35</v>
      </c>
      <c r="AA107">
        <v>0</v>
      </c>
      <c r="AB107" t="s">
        <v>62</v>
      </c>
      <c r="AD107" t="s">
        <v>42</v>
      </c>
      <c r="AE107" t="s">
        <v>47</v>
      </c>
      <c r="AF107" t="s">
        <v>42</v>
      </c>
      <c r="AG107" t="s">
        <v>289</v>
      </c>
      <c r="AI107" t="s">
        <v>290</v>
      </c>
      <c r="AK107" t="s">
        <v>75</v>
      </c>
      <c r="AM107" t="s">
        <v>291</v>
      </c>
      <c r="AO107" t="s">
        <v>48</v>
      </c>
      <c r="AQ107" t="s">
        <v>292</v>
      </c>
      <c r="AU107" t="s">
        <v>49</v>
      </c>
      <c r="AV107" t="s">
        <v>50</v>
      </c>
    </row>
    <row r="108" spans="1:48" ht="28.5" x14ac:dyDescent="0.45">
      <c r="A108" t="s">
        <v>276</v>
      </c>
      <c r="B108" t="s">
        <v>293</v>
      </c>
      <c r="C108" s="1" t="s">
        <v>294</v>
      </c>
      <c r="D108" t="s">
        <v>41</v>
      </c>
      <c r="E108" t="s">
        <v>47</v>
      </c>
      <c r="F108" t="s">
        <v>52</v>
      </c>
      <c r="G108">
        <v>2022</v>
      </c>
      <c r="H108" t="s">
        <v>44</v>
      </c>
      <c r="J108">
        <v>13047424</v>
      </c>
      <c r="R108">
        <v>62</v>
      </c>
      <c r="S108" s="3">
        <f t="shared" si="3"/>
        <v>99.820000000000007</v>
      </c>
      <c r="T108">
        <v>62</v>
      </c>
      <c r="U108">
        <v>0</v>
      </c>
      <c r="V108">
        <v>0</v>
      </c>
      <c r="X108">
        <v>8</v>
      </c>
      <c r="Y108">
        <v>39</v>
      </c>
      <c r="Z108">
        <v>0</v>
      </c>
      <c r="AA108">
        <v>15</v>
      </c>
      <c r="AB108" t="s">
        <v>79</v>
      </c>
      <c r="AD108" t="s">
        <v>42</v>
      </c>
      <c r="AE108" t="s">
        <v>47</v>
      </c>
      <c r="AF108" t="s">
        <v>42</v>
      </c>
      <c r="AG108" t="s">
        <v>117</v>
      </c>
      <c r="AI108" t="s">
        <v>295</v>
      </c>
      <c r="AK108" t="s">
        <v>75</v>
      </c>
      <c r="AM108" t="s">
        <v>296</v>
      </c>
      <c r="AO108" t="s">
        <v>48</v>
      </c>
      <c r="AQ108" t="s">
        <v>292</v>
      </c>
      <c r="AR108" t="s">
        <v>278</v>
      </c>
      <c r="AU108" t="s">
        <v>49</v>
      </c>
      <c r="AV108" t="s">
        <v>50</v>
      </c>
    </row>
    <row r="109" spans="1:48" ht="28.5" x14ac:dyDescent="0.45">
      <c r="A109" t="s">
        <v>276</v>
      </c>
      <c r="B109" t="s">
        <v>297</v>
      </c>
      <c r="C109" s="1" t="s">
        <v>298</v>
      </c>
      <c r="D109" t="s">
        <v>41</v>
      </c>
      <c r="E109" t="s">
        <v>42</v>
      </c>
      <c r="F109" t="s">
        <v>52</v>
      </c>
      <c r="G109">
        <v>2022</v>
      </c>
      <c r="H109" t="s">
        <v>61</v>
      </c>
      <c r="J109">
        <v>14300000</v>
      </c>
      <c r="R109">
        <v>92</v>
      </c>
      <c r="S109" s="3">
        <f t="shared" si="3"/>
        <v>148.12</v>
      </c>
      <c r="T109">
        <v>92</v>
      </c>
      <c r="U109">
        <v>0</v>
      </c>
      <c r="V109">
        <v>0</v>
      </c>
      <c r="X109">
        <v>66</v>
      </c>
      <c r="Y109">
        <v>16</v>
      </c>
      <c r="Z109">
        <v>10</v>
      </c>
      <c r="AA109">
        <v>0</v>
      </c>
      <c r="AB109" t="s">
        <v>79</v>
      </c>
      <c r="AD109" t="s">
        <v>42</v>
      </c>
      <c r="AE109" t="s">
        <v>42</v>
      </c>
      <c r="AF109" t="s">
        <v>42</v>
      </c>
      <c r="AG109" t="s">
        <v>63</v>
      </c>
      <c r="AI109" t="s">
        <v>299</v>
      </c>
      <c r="AK109" t="s">
        <v>64</v>
      </c>
      <c r="AM109" t="s">
        <v>300</v>
      </c>
      <c r="AO109" t="s">
        <v>277</v>
      </c>
      <c r="AQ109" t="s">
        <v>56</v>
      </c>
      <c r="AU109" t="s">
        <v>49</v>
      </c>
      <c r="AV109" t="s">
        <v>50</v>
      </c>
    </row>
    <row r="110" spans="1:48" ht="28.5" x14ac:dyDescent="0.45">
      <c r="A110" t="s">
        <v>276</v>
      </c>
      <c r="B110" t="s">
        <v>301</v>
      </c>
      <c r="C110" s="1" t="s">
        <v>302</v>
      </c>
      <c r="D110" t="s">
        <v>41</v>
      </c>
      <c r="E110" t="s">
        <v>42</v>
      </c>
      <c r="F110" t="s">
        <v>52</v>
      </c>
      <c r="G110">
        <v>2021</v>
      </c>
      <c r="H110" t="s">
        <v>203</v>
      </c>
      <c r="J110">
        <v>16000000</v>
      </c>
      <c r="R110">
        <v>45</v>
      </c>
      <c r="S110" s="3">
        <f t="shared" si="3"/>
        <v>72.45</v>
      </c>
      <c r="T110">
        <v>45</v>
      </c>
      <c r="U110">
        <v>0</v>
      </c>
      <c r="V110">
        <v>0</v>
      </c>
      <c r="X110">
        <v>10</v>
      </c>
      <c r="Y110">
        <v>26</v>
      </c>
      <c r="Z110">
        <v>0</v>
      </c>
      <c r="AA110">
        <v>9</v>
      </c>
      <c r="AB110" t="s">
        <v>79</v>
      </c>
      <c r="AD110" t="s">
        <v>42</v>
      </c>
      <c r="AE110" t="s">
        <v>42</v>
      </c>
      <c r="AF110" t="s">
        <v>42</v>
      </c>
      <c r="AG110" t="s">
        <v>63</v>
      </c>
      <c r="AI110" t="s">
        <v>54</v>
      </c>
      <c r="AK110" t="s">
        <v>303</v>
      </c>
      <c r="AM110" t="s">
        <v>304</v>
      </c>
      <c r="AO110" t="s">
        <v>277</v>
      </c>
      <c r="AQ110" t="s">
        <v>158</v>
      </c>
      <c r="AT110" t="s">
        <v>278</v>
      </c>
      <c r="AU110" t="s">
        <v>49</v>
      </c>
      <c r="AV110" t="s">
        <v>50</v>
      </c>
    </row>
    <row r="111" spans="1:48" ht="28.5" x14ac:dyDescent="0.45">
      <c r="A111" t="s">
        <v>276</v>
      </c>
      <c r="B111" t="s">
        <v>305</v>
      </c>
      <c r="C111" s="1" t="s">
        <v>306</v>
      </c>
      <c r="D111" t="s">
        <v>41</v>
      </c>
      <c r="E111" t="s">
        <v>47</v>
      </c>
      <c r="F111" t="s">
        <v>52</v>
      </c>
      <c r="G111">
        <v>2023</v>
      </c>
      <c r="H111" t="s">
        <v>44</v>
      </c>
      <c r="J111">
        <v>19995000</v>
      </c>
      <c r="R111">
        <v>64</v>
      </c>
      <c r="S111" s="3">
        <f t="shared" si="3"/>
        <v>103.04</v>
      </c>
      <c r="T111">
        <v>64</v>
      </c>
      <c r="U111">
        <v>0</v>
      </c>
      <c r="V111">
        <v>0</v>
      </c>
      <c r="X111">
        <v>18</v>
      </c>
      <c r="Y111">
        <v>0</v>
      </c>
      <c r="Z111">
        <v>33</v>
      </c>
      <c r="AA111">
        <v>13</v>
      </c>
      <c r="AB111" t="s">
        <v>79</v>
      </c>
      <c r="AD111" t="s">
        <v>42</v>
      </c>
      <c r="AE111" t="s">
        <v>42</v>
      </c>
      <c r="AF111" t="s">
        <v>42</v>
      </c>
      <c r="AG111" t="s">
        <v>117</v>
      </c>
      <c r="AI111" t="s">
        <v>75</v>
      </c>
      <c r="AK111" t="s">
        <v>75</v>
      </c>
      <c r="AM111" t="s">
        <v>307</v>
      </c>
      <c r="AO111" t="s">
        <v>48</v>
      </c>
      <c r="AQ111" t="s">
        <v>292</v>
      </c>
      <c r="AR111" t="s">
        <v>278</v>
      </c>
      <c r="AU111" t="s">
        <v>57</v>
      </c>
      <c r="AV111" t="s">
        <v>50</v>
      </c>
    </row>
    <row r="112" spans="1:48" ht="28.5" x14ac:dyDescent="0.45">
      <c r="A112" t="s">
        <v>515</v>
      </c>
      <c r="B112" t="s">
        <v>699</v>
      </c>
      <c r="C112" s="1" t="s">
        <v>700</v>
      </c>
      <c r="D112" t="s">
        <v>41</v>
      </c>
      <c r="E112" t="s">
        <v>47</v>
      </c>
      <c r="F112" t="s">
        <v>43</v>
      </c>
      <c r="G112">
        <v>2019</v>
      </c>
      <c r="H112" t="s">
        <v>100</v>
      </c>
      <c r="J112">
        <v>884277</v>
      </c>
      <c r="K112" t="s">
        <v>46</v>
      </c>
      <c r="L112" t="s">
        <v>46</v>
      </c>
      <c r="M112" t="s">
        <v>46</v>
      </c>
      <c r="N112" t="s">
        <v>46</v>
      </c>
      <c r="O112" t="s">
        <v>46</v>
      </c>
      <c r="P112" t="s">
        <v>46</v>
      </c>
      <c r="Q112" t="s">
        <v>46</v>
      </c>
      <c r="R112">
        <v>10</v>
      </c>
      <c r="S112" s="3">
        <f t="shared" si="3"/>
        <v>16.100000000000001</v>
      </c>
      <c r="T112">
        <v>10</v>
      </c>
      <c r="U112">
        <v>0</v>
      </c>
      <c r="V112">
        <v>0</v>
      </c>
      <c r="X112">
        <v>10</v>
      </c>
      <c r="Y112">
        <v>0</v>
      </c>
      <c r="Z112">
        <v>0</v>
      </c>
      <c r="AA112">
        <v>0</v>
      </c>
      <c r="AB112" t="s">
        <v>701</v>
      </c>
      <c r="AC112" t="s">
        <v>702</v>
      </c>
      <c r="AD112" t="s">
        <v>42</v>
      </c>
      <c r="AE112" t="s">
        <v>42</v>
      </c>
      <c r="AF112" t="s">
        <v>42</v>
      </c>
      <c r="AG112" t="s">
        <v>63</v>
      </c>
      <c r="AI112" t="s">
        <v>177</v>
      </c>
      <c r="AJ112" t="s">
        <v>703</v>
      </c>
      <c r="AK112" t="s">
        <v>75</v>
      </c>
      <c r="AM112" t="s">
        <v>75</v>
      </c>
      <c r="AO112" t="s">
        <v>75</v>
      </c>
      <c r="AQ112" t="s">
        <v>704</v>
      </c>
      <c r="AS112" t="s">
        <v>705</v>
      </c>
      <c r="AU112" t="s">
        <v>114</v>
      </c>
      <c r="AV112" t="s">
        <v>50</v>
      </c>
    </row>
    <row r="113" spans="1:48" ht="28.5" x14ac:dyDescent="0.45">
      <c r="A113" t="s">
        <v>515</v>
      </c>
      <c r="B113" t="s">
        <v>519</v>
      </c>
      <c r="C113" s="1" t="s">
        <v>520</v>
      </c>
      <c r="D113" t="s">
        <v>41</v>
      </c>
      <c r="E113" t="s">
        <v>47</v>
      </c>
      <c r="F113" t="s">
        <v>265</v>
      </c>
      <c r="G113">
        <v>2021</v>
      </c>
      <c r="H113" t="s">
        <v>44</v>
      </c>
      <c r="J113">
        <v>4000000</v>
      </c>
      <c r="R113">
        <v>25</v>
      </c>
      <c r="S113" s="3">
        <f t="shared" si="3"/>
        <v>40.25</v>
      </c>
      <c r="T113">
        <v>25</v>
      </c>
      <c r="U113">
        <v>0</v>
      </c>
      <c r="V113">
        <v>0</v>
      </c>
      <c r="X113">
        <v>25</v>
      </c>
      <c r="Y113">
        <v>0</v>
      </c>
      <c r="Z113">
        <v>0</v>
      </c>
      <c r="AA113">
        <v>0</v>
      </c>
      <c r="AB113" t="s">
        <v>521</v>
      </c>
      <c r="AC113" t="s">
        <v>522</v>
      </c>
      <c r="AD113" t="s">
        <v>47</v>
      </c>
      <c r="AE113" t="s">
        <v>42</v>
      </c>
      <c r="AF113" t="s">
        <v>42</v>
      </c>
      <c r="AG113" t="s">
        <v>53</v>
      </c>
      <c r="AI113" t="s">
        <v>227</v>
      </c>
      <c r="AJ113" t="s">
        <v>523</v>
      </c>
      <c r="AK113" t="s">
        <v>524</v>
      </c>
      <c r="AL113" t="s">
        <v>525</v>
      </c>
      <c r="AM113" t="s">
        <v>75</v>
      </c>
      <c r="AO113" t="s">
        <v>75</v>
      </c>
      <c r="AQ113" t="s">
        <v>401</v>
      </c>
      <c r="AU113" t="s">
        <v>57</v>
      </c>
      <c r="AV113" t="s">
        <v>50</v>
      </c>
    </row>
    <row r="114" spans="1:48" ht="28.5" x14ac:dyDescent="0.45">
      <c r="A114" t="s">
        <v>515</v>
      </c>
      <c r="B114" t="s">
        <v>516</v>
      </c>
      <c r="C114" s="1" t="s">
        <v>517</v>
      </c>
      <c r="D114" t="s">
        <v>41</v>
      </c>
      <c r="E114" t="s">
        <v>47</v>
      </c>
      <c r="F114" t="s">
        <v>78</v>
      </c>
      <c r="G114">
        <v>2021</v>
      </c>
      <c r="H114" t="s">
        <v>100</v>
      </c>
      <c r="J114">
        <v>700000</v>
      </c>
      <c r="R114">
        <v>6</v>
      </c>
      <c r="S114" s="3">
        <f t="shared" si="3"/>
        <v>9.66</v>
      </c>
      <c r="T114">
        <v>6</v>
      </c>
      <c r="U114">
        <v>0</v>
      </c>
      <c r="V114">
        <v>0</v>
      </c>
      <c r="X114">
        <v>6</v>
      </c>
      <c r="Y114">
        <v>0</v>
      </c>
      <c r="Z114">
        <v>0</v>
      </c>
      <c r="AA114">
        <v>0</v>
      </c>
      <c r="AB114" t="s">
        <v>62</v>
      </c>
      <c r="AD114" t="s">
        <v>47</v>
      </c>
      <c r="AE114" t="s">
        <v>42</v>
      </c>
      <c r="AF114" t="s">
        <v>47</v>
      </c>
      <c r="AI114" t="s">
        <v>82</v>
      </c>
      <c r="AK114" t="s">
        <v>83</v>
      </c>
      <c r="AM114" t="s">
        <v>75</v>
      </c>
      <c r="AO114" t="s">
        <v>75</v>
      </c>
      <c r="AQ114" t="s">
        <v>88</v>
      </c>
      <c r="AT114" t="s">
        <v>518</v>
      </c>
      <c r="AU114" t="s">
        <v>49</v>
      </c>
      <c r="AV114" t="s">
        <v>50</v>
      </c>
    </row>
    <row r="115" spans="1:48" ht="28.5" x14ac:dyDescent="0.45">
      <c r="A115" t="s">
        <v>526</v>
      </c>
      <c r="B115" t="s">
        <v>527</v>
      </c>
      <c r="C115" s="1" t="s">
        <v>528</v>
      </c>
      <c r="D115" t="s">
        <v>41</v>
      </c>
      <c r="E115" t="s">
        <v>47</v>
      </c>
      <c r="F115" t="s">
        <v>43</v>
      </c>
      <c r="G115">
        <v>2019</v>
      </c>
      <c r="H115" t="s">
        <v>44</v>
      </c>
      <c r="J115">
        <v>205000</v>
      </c>
      <c r="K115" t="s">
        <v>46</v>
      </c>
      <c r="L115" t="s">
        <v>46</v>
      </c>
      <c r="M115" t="s">
        <v>46</v>
      </c>
      <c r="N115" t="s">
        <v>46</v>
      </c>
      <c r="O115" t="s">
        <v>46</v>
      </c>
      <c r="P115" t="s">
        <v>46</v>
      </c>
      <c r="Q115" t="s">
        <v>46</v>
      </c>
      <c r="R115">
        <v>1</v>
      </c>
      <c r="S115" s="3">
        <f t="shared" si="3"/>
        <v>1.61</v>
      </c>
      <c r="T115">
        <v>0</v>
      </c>
      <c r="U115">
        <v>1</v>
      </c>
      <c r="V115">
        <v>0</v>
      </c>
      <c r="W115" t="s">
        <v>529</v>
      </c>
      <c r="X115">
        <v>0</v>
      </c>
      <c r="Y115">
        <v>0</v>
      </c>
      <c r="Z115">
        <v>1</v>
      </c>
      <c r="AA115">
        <v>0</v>
      </c>
      <c r="AB115" t="s">
        <v>530</v>
      </c>
      <c r="AC115" t="s">
        <v>531</v>
      </c>
      <c r="AD115" t="s">
        <v>47</v>
      </c>
      <c r="AE115" t="s">
        <v>42</v>
      </c>
      <c r="AF115" t="s">
        <v>42</v>
      </c>
      <c r="AG115" t="s">
        <v>354</v>
      </c>
      <c r="AI115" t="s">
        <v>177</v>
      </c>
      <c r="AJ115" t="s">
        <v>532</v>
      </c>
      <c r="AK115" t="s">
        <v>75</v>
      </c>
      <c r="AM115" t="s">
        <v>75</v>
      </c>
      <c r="AO115" t="s">
        <v>75</v>
      </c>
      <c r="AQ115" t="s">
        <v>533</v>
      </c>
      <c r="AS115" t="s">
        <v>534</v>
      </c>
      <c r="AU115" t="s">
        <v>114</v>
      </c>
      <c r="AV115" t="s">
        <v>50</v>
      </c>
    </row>
    <row r="116" spans="1:48" ht="28.5" x14ac:dyDescent="0.45">
      <c r="A116" t="s">
        <v>526</v>
      </c>
      <c r="B116" t="s">
        <v>706</v>
      </c>
      <c r="C116" s="1" t="s">
        <v>707</v>
      </c>
      <c r="D116" t="s">
        <v>41</v>
      </c>
      <c r="E116" t="s">
        <v>47</v>
      </c>
      <c r="F116" t="s">
        <v>60</v>
      </c>
      <c r="G116">
        <v>2020</v>
      </c>
      <c r="H116" t="s">
        <v>44</v>
      </c>
      <c r="J116">
        <v>275000</v>
      </c>
      <c r="R116">
        <v>1</v>
      </c>
      <c r="S116" s="3">
        <f t="shared" si="3"/>
        <v>1.61</v>
      </c>
      <c r="T116">
        <v>0</v>
      </c>
      <c r="U116">
        <v>1</v>
      </c>
      <c r="V116">
        <v>0</v>
      </c>
      <c r="W116" t="s">
        <v>708</v>
      </c>
      <c r="X116">
        <v>0</v>
      </c>
      <c r="Y116">
        <v>0</v>
      </c>
      <c r="Z116">
        <v>1</v>
      </c>
      <c r="AA116">
        <v>0</v>
      </c>
      <c r="AB116" t="s">
        <v>62</v>
      </c>
      <c r="AC116" t="s">
        <v>709</v>
      </c>
      <c r="AD116" t="s">
        <v>47</v>
      </c>
      <c r="AE116" t="s">
        <v>42</v>
      </c>
      <c r="AF116" t="s">
        <v>42</v>
      </c>
      <c r="AG116" t="s">
        <v>364</v>
      </c>
      <c r="AI116" t="s">
        <v>75</v>
      </c>
      <c r="AK116" t="s">
        <v>75</v>
      </c>
      <c r="AM116" t="s">
        <v>75</v>
      </c>
      <c r="AO116" t="s">
        <v>75</v>
      </c>
      <c r="AQ116" t="s">
        <v>75</v>
      </c>
      <c r="AU116" t="s">
        <v>49</v>
      </c>
      <c r="AV116" t="s">
        <v>50</v>
      </c>
    </row>
    <row r="117" spans="1:48" ht="28.5" x14ac:dyDescent="0.45">
      <c r="A117" t="s">
        <v>67</v>
      </c>
      <c r="B117" t="s">
        <v>76</v>
      </c>
      <c r="C117" s="1" t="s">
        <v>77</v>
      </c>
      <c r="D117" t="s">
        <v>41</v>
      </c>
      <c r="E117" t="s">
        <v>47</v>
      </c>
      <c r="F117" t="s">
        <v>78</v>
      </c>
      <c r="G117">
        <v>2022</v>
      </c>
      <c r="H117" t="s">
        <v>44</v>
      </c>
      <c r="J117">
        <v>2300000</v>
      </c>
      <c r="R117">
        <v>18</v>
      </c>
      <c r="S117" s="3">
        <f t="shared" si="3"/>
        <v>28.98</v>
      </c>
      <c r="T117">
        <v>18</v>
      </c>
      <c r="U117">
        <v>0</v>
      </c>
      <c r="V117">
        <v>0</v>
      </c>
      <c r="X117">
        <v>5</v>
      </c>
      <c r="Y117">
        <v>13</v>
      </c>
      <c r="Z117">
        <v>0</v>
      </c>
      <c r="AA117">
        <v>0</v>
      </c>
      <c r="AB117" t="s">
        <v>79</v>
      </c>
      <c r="AC117" t="s">
        <v>80</v>
      </c>
      <c r="AD117" t="s">
        <v>42</v>
      </c>
      <c r="AE117" t="s">
        <v>42</v>
      </c>
      <c r="AF117" t="s">
        <v>42</v>
      </c>
      <c r="AG117" t="s">
        <v>81</v>
      </c>
      <c r="AI117" t="s">
        <v>82</v>
      </c>
      <c r="AK117" t="s">
        <v>83</v>
      </c>
      <c r="AM117" t="s">
        <v>84</v>
      </c>
      <c r="AU117" t="s">
        <v>57</v>
      </c>
      <c r="AV117" t="s">
        <v>50</v>
      </c>
    </row>
    <row r="118" spans="1:48" ht="28.5" x14ac:dyDescent="0.45">
      <c r="A118" t="s">
        <v>67</v>
      </c>
      <c r="B118" t="s">
        <v>68</v>
      </c>
      <c r="C118" s="1" t="s">
        <v>69</v>
      </c>
      <c r="D118" t="s">
        <v>41</v>
      </c>
      <c r="E118" t="s">
        <v>47</v>
      </c>
      <c r="F118" t="s">
        <v>52</v>
      </c>
      <c r="G118">
        <v>2021</v>
      </c>
      <c r="H118" t="s">
        <v>44</v>
      </c>
      <c r="J118">
        <v>4600000</v>
      </c>
      <c r="R118">
        <v>16</v>
      </c>
      <c r="S118" s="3">
        <f t="shared" si="3"/>
        <v>25.76</v>
      </c>
      <c r="T118">
        <v>16</v>
      </c>
      <c r="U118">
        <v>0</v>
      </c>
      <c r="V118">
        <v>0</v>
      </c>
      <c r="X118">
        <v>16</v>
      </c>
      <c r="Y118">
        <v>0</v>
      </c>
      <c r="Z118">
        <v>0</v>
      </c>
      <c r="AA118">
        <v>0</v>
      </c>
      <c r="AB118" t="s">
        <v>70</v>
      </c>
      <c r="AC118" t="s">
        <v>71</v>
      </c>
      <c r="AD118" t="s">
        <v>42</v>
      </c>
      <c r="AE118" t="s">
        <v>42</v>
      </c>
      <c r="AF118" t="s">
        <v>42</v>
      </c>
      <c r="AG118" t="s">
        <v>53</v>
      </c>
      <c r="AI118" t="s">
        <v>72</v>
      </c>
      <c r="AJ118" t="s">
        <v>73</v>
      </c>
      <c r="AK118" t="s">
        <v>64</v>
      </c>
      <c r="AM118" t="s">
        <v>74</v>
      </c>
      <c r="AO118" t="s">
        <v>75</v>
      </c>
      <c r="AU118" t="s">
        <v>57</v>
      </c>
      <c r="AV118" t="s">
        <v>50</v>
      </c>
    </row>
    <row r="119" spans="1:48" x14ac:dyDescent="0.45">
      <c r="S119" s="3"/>
    </row>
    <row r="120" spans="1:48" x14ac:dyDescent="0.45">
      <c r="R120" s="2" t="s">
        <v>803</v>
      </c>
      <c r="S120" s="4">
        <f>SUMIF(Table1[Project Status],"Completed Project",Table1[Constrruction Jobs (All)])</f>
        <v>1036.8399999999999</v>
      </c>
    </row>
  </sheetData>
  <pageMargins left="0.7" right="0.7" top="0.75" bottom="0.75" header="0.3" footer="0.3"/>
  <pageSetup orientation="portrait"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F77381C01D0744488C79200BBAF9BC5F" ma:contentTypeVersion="14" ma:contentTypeDescription="Create a new document." ma:contentTypeScope="" ma:versionID="6ebfff3fc1fdbb0217b665ccbb2922e2">
  <xsd:schema xmlns:xsd="http://www.w3.org/2001/XMLSchema" xmlns:xs="http://www.w3.org/2001/XMLSchema" xmlns:p="http://schemas.microsoft.com/office/2006/metadata/properties" xmlns:ns2="5c3120aa-4362-40a7-b179-624d31c9584b" xmlns:ns3="1ddc0a50-9fb7-477b-a615-6be3ff4e0548" targetNamespace="http://schemas.microsoft.com/office/2006/metadata/properties" ma:root="true" ma:fieldsID="940610059089ca15d306871273c5132a" ns2:_="" ns3:_="">
    <xsd:import namespace="5c3120aa-4362-40a7-b179-624d31c9584b"/>
    <xsd:import namespace="1ddc0a50-9fb7-477b-a615-6be3ff4e0548"/>
    <xsd:element name="properties">
      <xsd:complexType>
        <xsd:sequence>
          <xsd:element name="documentManagement">
            <xsd:complexType>
              <xsd:all>
                <xsd:element ref="ns2:SharedWithUsers" minOccurs="0"/>
                <xsd:element ref="ns2:SharedWithDetails" minOccurs="0"/>
                <xsd:element ref="ns2:LastSharedByUser" minOccurs="0"/>
                <xsd:element ref="ns2:LastSharedByTime" minOccurs="0"/>
                <xsd:element ref="ns3:MediaServiceMetadata" minOccurs="0"/>
                <xsd:element ref="ns3:MediaServiceFastMetadata" minOccurs="0"/>
                <xsd:element ref="ns3:MediaServiceDateTaken" minOccurs="0"/>
                <xsd:element ref="ns3:MediaServiceAutoTags" minOccurs="0"/>
                <xsd:element ref="ns3:MediaServiceLocation" minOccurs="0"/>
                <xsd:element ref="ns3:MediaServiceOCR" minOccurs="0"/>
                <xsd:element ref="ns3:MediaServiceEventHashCode" minOccurs="0"/>
                <xsd:element ref="ns3:MediaServiceGenerationTime"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c3120aa-4362-40a7-b179-624d31c9584b"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LastSharedByUser" ma:index="10" nillable="true" ma:displayName="Last Shared By User" ma:description="" ma:internalName="LastSharedByUser" ma:readOnly="true">
      <xsd:simpleType>
        <xsd:restriction base="dms:Note">
          <xsd:maxLength value="255"/>
        </xsd:restriction>
      </xsd:simpleType>
    </xsd:element>
    <xsd:element name="LastSharedByTime" ma:index="11" nillable="true" ma:displayName="Last Shared By Time"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1ddc0a50-9fb7-477b-a615-6be3ff4e0548" elementFormDefault="qualified">
    <xsd:import namespace="http://schemas.microsoft.com/office/2006/documentManagement/types"/>
    <xsd:import namespace="http://schemas.microsoft.com/office/infopath/2007/PartnerControls"/>
    <xsd:element name="MediaServiceMetadata" ma:index="12" nillable="true" ma:displayName="MediaServiceMetadata" ma:description="" ma:hidden="true" ma:internalName="MediaServiceMetadata" ma:readOnly="true">
      <xsd:simpleType>
        <xsd:restriction base="dms:Note"/>
      </xsd:simpleType>
    </xsd:element>
    <xsd:element name="MediaServiceFastMetadata" ma:index="13" nillable="true" ma:displayName="MediaServiceFastMetadata" ma:description="" ma:hidden="true" ma:internalName="MediaServiceFastMetadata" ma:readOnly="true">
      <xsd:simpleType>
        <xsd:restriction base="dms:Note"/>
      </xsd:simpleType>
    </xsd:element>
    <xsd:element name="MediaServiceDateTaken" ma:index="14" nillable="true" ma:displayName="MediaServiceDateTaken" ma:description="" ma:hidden="true" ma:internalName="MediaServiceDateTaken" ma:readOnly="true">
      <xsd:simpleType>
        <xsd:restriction base="dms:Text"/>
      </xsd:simpleType>
    </xsd:element>
    <xsd:element name="MediaServiceAutoTags" ma:index="15" nillable="true" ma:displayName="MediaServiceAutoTags" ma:description="" ma:internalName="MediaServiceAutoTags" ma:readOnly="true">
      <xsd:simpleType>
        <xsd:restriction base="dms:Text"/>
      </xsd:simpleType>
    </xsd:element>
    <xsd:element name="MediaServiceLocation" ma:index="16" nillable="true" ma:displayName="MediaServiceLocation" ma:description="" ma:internalName="MediaServiceLocation" ma:readOnly="true">
      <xsd:simpleType>
        <xsd:restriction base="dms:Text"/>
      </xsd:simpleType>
    </xsd:element>
    <xsd:element name="MediaServiceOCR" ma:index="17" nillable="true" ma:displayName="MediaServiceOCR" ma:internalName="MediaServiceOCR" ma:readOnly="true">
      <xsd:simpleType>
        <xsd:restriction base="dms:Note">
          <xsd:maxLength value="255"/>
        </xsd:restriction>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AutoKeyPoints" ma:index="20" nillable="true" ma:displayName="MediaServiceAutoKeyPoints" ma:hidden="true" ma:internalName="MediaServiceAutoKeyPoints" ma:readOnly="true">
      <xsd:simpleType>
        <xsd:restriction base="dms:Note"/>
      </xsd:simpleType>
    </xsd:element>
    <xsd:element name="MediaServiceKeyPoints" ma:index="2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5BD89FA-D844-4D06-970A-12D5294F0362}">
  <ds:schemaRefs>
    <ds:schemaRef ds:uri="http://schemas.microsoft.com/sharepoint/v3/contenttype/forms"/>
  </ds:schemaRefs>
</ds:datastoreItem>
</file>

<file path=customXml/itemProps2.xml><?xml version="1.0" encoding="utf-8"?>
<ds:datastoreItem xmlns:ds="http://schemas.openxmlformats.org/officeDocument/2006/customXml" ds:itemID="{E6C4DC56-FDDF-4B8D-9ECB-ABCE2382A71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c3120aa-4362-40a7-b179-624d31c9584b"/>
    <ds:schemaRef ds:uri="1ddc0a50-9fb7-477b-a615-6be3ff4e054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46C73F8-EC2E-4099-A759-CE51B1CF2E58}">
  <ds:schemaRefs>
    <ds:schemaRef ds:uri="http://purl.org/dc/dcmitype/"/>
    <ds:schemaRef ds:uri="http://purl.org/dc/elements/1.1/"/>
    <ds:schemaRef ds:uri="5c3120aa-4362-40a7-b179-624d31c9584b"/>
    <ds:schemaRef ds:uri="http://schemas.microsoft.com/office/infopath/2007/PartnerControls"/>
    <ds:schemaRef ds:uri="http://schemas.microsoft.com/office/2006/documentManagement/types"/>
    <ds:schemaRef ds:uri="http://www.w3.org/XML/1998/namespace"/>
    <ds:schemaRef ds:uri="http://purl.org/dc/terms/"/>
    <ds:schemaRef ds:uri="http://schemas.openxmlformats.org/package/2006/metadata/core-properties"/>
    <ds:schemaRef ds:uri="1ddc0a50-9fb7-477b-a615-6be3ff4e0548"/>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real_estate_project_development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Fitterer</dc:creator>
  <cp:lastModifiedBy>Don Bianchi</cp:lastModifiedBy>
  <dcterms:created xsi:type="dcterms:W3CDTF">2020-05-29T17:42:17Z</dcterms:created>
  <dcterms:modified xsi:type="dcterms:W3CDTF">2020-07-21T21:34:29Z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0x010100F77381C01D0744488C79200BBAF9BC5F</vt:lpwstr>
  </property>
</Properties>
</file>