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Approved Tables/"/>
    </mc:Choice>
  </mc:AlternateContent>
  <xr:revisionPtr revIDLastSave="11" documentId="8_{192C1582-5B68-42D6-B7C4-997377BC3F92}" xr6:coauthVersionLast="47" xr6:coauthVersionMax="47" xr10:uidLastSave="{7A5481E9-E50F-4117-AABF-959DDC06099A}"/>
  <bookViews>
    <workbookView xWindow="40980" yWindow="-60" windowWidth="28920" windowHeight="15870" xr2:uid="{00000000-000D-0000-FFFF-FFFF00000000}"/>
  </bookViews>
  <sheets>
    <sheet name="elder_programs_submission_ex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<sst xmlns="http://schemas.openxmlformats.org/spreadsheetml/2006/main" count="30" uniqueCount="30">
  <si>
    <t>Member</t>
  </si>
  <si>
    <t>How many people participated in Elder Programs?</t>
  </si>
  <si>
    <t>What type of elder programs did your organization offer?</t>
  </si>
  <si>
    <t>Hilltown CDC</t>
  </si>
  <si>
    <t>Hilltown Elder Network</t>
  </si>
  <si>
    <t>Harborlight Community Partners</t>
  </si>
  <si>
    <t>Chair Yoga, Outdoors, Group Exercise, Indoors (Jan-Mar), Bingo, Arts &amp; Crafts with Instructor , Shopping Trips, Lunch &amp; Learn Sessions (Healthcare), Chaplain Program, Home Health Aide and Other Health Support Services, Meals on Wheels, Mobile Food Markets, Holiday Theme Contests w/Prizes (socially distant), Weekly Wellness Calls (pandemic), Virtual Counseling (GLSS), Resident Coffees w/HCP Staff, Gardening, Virtual Tours of Attractions (links provided), COVID-19 Testing Sites, Updated Biweekly, Food Pantry/Grocery Bag deliveries</t>
  </si>
  <si>
    <t>Homeowners Rehabilitation, Inc.</t>
  </si>
  <si>
    <t>Elderly technology access, online social gatherings, elder exercise</t>
  </si>
  <si>
    <t>Inquilinos Boricuas en Accion</t>
  </si>
  <si>
    <t>Covid response, food access, stable housing and rental assistance, Case Coordination: bilingual support, information, referral and advocacy, Social and Recreational Activities: Virtual arts, Bingo and raffles; outdoor music</t>
  </si>
  <si>
    <t>Codman Square NDC</t>
  </si>
  <si>
    <t>recreational &amp; social , individual case management</t>
  </si>
  <si>
    <t>Quaboag Valley CDC</t>
  </si>
  <si>
    <t xml:space="preserve">Senior Outreach grocery, food pantry and pharmacy shopping service, Quaboag Connector Transportation Service prioritizes people over the age of 60 and people with disabilities. </t>
  </si>
  <si>
    <t>Neighborhood of Affordable Housing (NOAH)</t>
  </si>
  <si>
    <t>Senior Home Safety Repairs/Rehabs/Heat Systems</t>
  </si>
  <si>
    <t>Madison Park CDC</t>
  </si>
  <si>
    <t>On site healh services support, Weekly healthy food distribution, Madison-Whittier Coalition Oversight Committee, Other health and wellness programs including nutrition information and meal prep</t>
  </si>
  <si>
    <t xml:space="preserve">Community Teamwork, Inc. </t>
  </si>
  <si>
    <t>Foster Grandparent Program, Retired Senior Volunteer Program, Senior Companion Program, VITA Volunteers, Mill City Mentors Volunteers, Bone Builders, Elderly and Disabled Housing</t>
  </si>
  <si>
    <t>Dorchester Bay EDC</t>
  </si>
  <si>
    <t xml:space="preserve">Rock and Roll Seniors Program </t>
  </si>
  <si>
    <t>Nuestra Comunidad</t>
  </si>
  <si>
    <t>Emergency housing counseling, including landlord-tenant mediation, housing search, referrals for cash assistance for back utilities and rent.</t>
  </si>
  <si>
    <t>Urban Edge Housing Corporation</t>
  </si>
  <si>
    <t>PPE delivered to elders by resident leaders</t>
  </si>
  <si>
    <t>Jamaica Plain NDC</t>
  </si>
  <si>
    <t>meals programs, health screenings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</si>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</sst>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65" fontId="0" fillId="0" borderId="0" xfId="42" applyNumberFormat="1" applyFont="1"/>
    <xf numFmtId="165" fontId="0" fillId="0" borderId="0" xfId="42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15" totalsRowCount="1">
  <autoFilter ref="A1:C14" xr:uid="{00000000-0009-0000-0100-000001000000}"/>
  <sortState xmlns:xlrd2="http://schemas.microsoft.com/office/spreadsheetml/2017/richdata2" ref="A2:C14">
    <sortCondition ref="A2:A14"/>
  </sortState>
  <tableColumns count="3">
    <tableColumn id="1" xr3:uid="{00000000-0010-0000-0000-000001000000}" name="Member" totalsRowLabel="Total"/>
    <tableColumn id="2" xr3:uid="{00000000-0010-0000-0000-000002000000}" name="How many people participated in Elder Programs?" totalsRowFunction="sum" dataDxfId="0" totalsRowDxfId="3" dataCellStyle="Comma"/>
    <tableColumn id="3" xr3:uid="{00000000-0010-0000-0000-000003000000}" name="What type of elder programs did your organization offer?" totalsRowFunction="count" dataDxfId="1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pane ySplit="1" topLeftCell="A2" activePane="bottomLeft" state="frozen"/>
      <selection pane="bottomLeft" activeCell="F3" sqref="F3"/>
    </sheetView>
  </sheetViews>
  <sheetFormatPr defaultRowHeight="14.25" x14ac:dyDescent="0.45"/>
  <cols>
    <col min="1" max="2" width="50" customWidth="1"/>
    <col min="3" max="3" width="50" style="1" customWidth="1"/>
  </cols>
  <sheetData>
    <row r="1" spans="1:3" x14ac:dyDescent="0.45">
      <c r="A1" t="s">
        <v>0</v>
      </c>
      <c r="B1" t="s">
        <v>1</v>
      </c>
      <c r="C1" s="1" t="s">
        <v>2</v>
      </c>
    </row>
    <row r="2" spans="1:3" x14ac:dyDescent="0.45">
      <c r="A2" t="s">
        <v>11</v>
      </c>
      <c r="B2" s="2">
        <v>21</v>
      </c>
      <c r="C2" s="1" t="s">
        <v>12</v>
      </c>
    </row>
    <row r="3" spans="1:3" ht="57" x14ac:dyDescent="0.45">
      <c r="A3" t="s">
        <v>19</v>
      </c>
      <c r="B3" s="2">
        <v>975</v>
      </c>
      <c r="C3" s="1" t="s">
        <v>20</v>
      </c>
    </row>
    <row r="4" spans="1:3" x14ac:dyDescent="0.45">
      <c r="A4" t="s">
        <v>21</v>
      </c>
      <c r="B4" s="2">
        <v>20</v>
      </c>
      <c r="C4" s="1" t="s">
        <v>22</v>
      </c>
    </row>
    <row r="5" spans="1:3" ht="128.25" x14ac:dyDescent="0.45">
      <c r="A5" t="s">
        <v>5</v>
      </c>
      <c r="B5" s="2">
        <v>200</v>
      </c>
      <c r="C5" s="1" t="s">
        <v>6</v>
      </c>
    </row>
    <row r="6" spans="1:3" x14ac:dyDescent="0.45">
      <c r="A6" t="s">
        <v>3</v>
      </c>
      <c r="B6" s="2">
        <v>98</v>
      </c>
      <c r="C6" s="1" t="s">
        <v>4</v>
      </c>
    </row>
    <row r="7" spans="1:3" ht="28.5" x14ac:dyDescent="0.45">
      <c r="A7" t="s">
        <v>7</v>
      </c>
      <c r="B7" s="2">
        <v>225</v>
      </c>
      <c r="C7" s="1" t="s">
        <v>8</v>
      </c>
    </row>
    <row r="8" spans="1:3" ht="57" x14ac:dyDescent="0.45">
      <c r="A8" t="s">
        <v>9</v>
      </c>
      <c r="B8" s="2">
        <v>220</v>
      </c>
      <c r="C8" s="1" t="s">
        <v>10</v>
      </c>
    </row>
    <row r="9" spans="1:3" x14ac:dyDescent="0.45">
      <c r="A9" t="s">
        <v>27</v>
      </c>
      <c r="B9" s="2">
        <v>120</v>
      </c>
      <c r="C9" s="1" t="s">
        <v>28</v>
      </c>
    </row>
    <row r="10" spans="1:3" ht="57" x14ac:dyDescent="0.45">
      <c r="A10" t="s">
        <v>17</v>
      </c>
      <c r="B10" s="2">
        <v>382</v>
      </c>
      <c r="C10" s="1" t="s">
        <v>18</v>
      </c>
    </row>
    <row r="11" spans="1:3" x14ac:dyDescent="0.45">
      <c r="A11" t="s">
        <v>15</v>
      </c>
      <c r="B11" s="2">
        <v>65</v>
      </c>
      <c r="C11" s="1" t="s">
        <v>16</v>
      </c>
    </row>
    <row r="12" spans="1:3" ht="42.75" x14ac:dyDescent="0.45">
      <c r="A12" t="s">
        <v>23</v>
      </c>
      <c r="B12" s="2">
        <v>70</v>
      </c>
      <c r="C12" s="1" t="s">
        <v>24</v>
      </c>
    </row>
    <row r="13" spans="1:3" ht="42.75" x14ac:dyDescent="0.45">
      <c r="A13" t="s">
        <v>13</v>
      </c>
      <c r="B13" s="2">
        <v>38</v>
      </c>
      <c r="C13" s="1" t="s">
        <v>14</v>
      </c>
    </row>
    <row r="14" spans="1:3" x14ac:dyDescent="0.45">
      <c r="A14" t="s">
        <v>25</v>
      </c>
      <c r="B14" s="2">
        <v>200</v>
      </c>
      <c r="C14" s="1" t="s">
        <v>26</v>
      </c>
    </row>
    <row r="15" spans="1:3" x14ac:dyDescent="0.45">
      <c r="A15" t="s">
        <v>29</v>
      </c>
      <c r="B15" s="3">
        <f>SUBTOTAL(109,Table1[How many people participated in Elder Programs?])</f>
        <v>2634</v>
      </c>
      <c r="C15" s="1">
        <f>SUBTOTAL(103,Table1[What type of elder programs did your organization offer?])</f>
        <v>13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F464EC-9A85-4F1C-9C55-1034857F4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554820-8977-4D49-A1A4-D44A1286FE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CF4D1-28F2-429F-A885-1A99ADBDD33C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1ddc0a50-9fb7-477b-a615-6be3ff4e0548"/>
    <ds:schemaRef ds:uri="http://purl.org/dc/dcmitype/"/>
    <ds:schemaRef ds:uri="5c3120aa-4362-40a7-b179-624d31c9584b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elder_programs_submission_expor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2021-04-28T16:40:17Z</dcterms:created>
  <dcterms:modified xsi:type="dcterms:W3CDTF">2021-07-02T13:59:19Z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