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acdc.sharepoint.com/Shared Documents/General/MI/GOALs/2025/Final Tables/"/>
    </mc:Choice>
  </mc:AlternateContent>
  <xr:revisionPtr revIDLastSave="12" documentId="8_{67B85C2D-2595-4542-8CA5-0FC7BCA03188}" xr6:coauthVersionLast="47" xr6:coauthVersionMax="47" xr10:uidLastSave="{C5874705-78C9-4D34-A9CA-CEDE55F32875}"/>
  <bookViews>
    <workbookView xWindow="43080" yWindow="-120" windowWidth="29040" windowHeight="15720" xr2:uid="{00000000-000D-0000-FFFF-FFFF00000000}"/>
  </bookViews>
  <sheets>
    <sheet name="climate_renewable_energy_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5" i="1" l="1"/>
  <c r="R70" i="1"/>
  <c r="P70" i="1"/>
  <c r="O70" i="1"/>
  <c r="R69" i="1"/>
  <c r="P69" i="1"/>
  <c r="O69" i="1"/>
  <c r="R68" i="1"/>
  <c r="P68" i="1"/>
  <c r="O68" i="1"/>
  <c r="R67" i="1"/>
  <c r="P67" i="1"/>
  <c r="O67" i="1"/>
  <c r="M70" i="1"/>
  <c r="L70" i="1"/>
  <c r="K70" i="1"/>
  <c r="I70" i="1"/>
  <c r="M69" i="1"/>
  <c r="L69" i="1"/>
  <c r="K69" i="1"/>
  <c r="I69" i="1"/>
  <c r="M68" i="1"/>
  <c r="L68" i="1"/>
  <c r="K68" i="1"/>
  <c r="I68" i="1"/>
  <c r="M67" i="1"/>
  <c r="L67" i="1"/>
  <c r="K67" i="1"/>
  <c r="I67" i="1"/>
  <c r="G70" i="1"/>
  <c r="F70" i="1"/>
  <c r="G69" i="1"/>
  <c r="F69" i="1"/>
  <c r="G68" i="1"/>
  <c r="F68" i="1"/>
  <c r="G67" i="1"/>
  <c r="F67" i="1"/>
  <c r="B70" i="1"/>
  <c r="B69" i="1"/>
  <c r="B68" i="1"/>
  <c r="D67" i="1"/>
  <c r="B67" i="1"/>
  <c r="D70" i="1"/>
  <c r="E70" i="1"/>
  <c r="D69" i="1"/>
  <c r="D68" i="1"/>
  <c r="E69" i="1"/>
  <c r="E68" i="1"/>
  <c r="E67" i="1"/>
</calcChain>
</file>

<file path=xl/sharedStrings.xml><?xml version="1.0" encoding="utf-8"?>
<sst xmlns="http://schemas.openxmlformats.org/spreadsheetml/2006/main" count="805" uniqueCount="261">
  <si>
    <t>CDC Name</t>
  </si>
  <si>
    <t>Does your CDC have plans to address environmental justice, building decarbonization, and/or other equitable climate change mitigation and adaptation in the next 2-3 years?</t>
  </si>
  <si>
    <t>If Yes, check all that you are either planning to do or exploring, below:</t>
  </si>
  <si>
    <t>Do you have a rental portfolio?</t>
  </si>
  <si>
    <t>Are you implementing or considering deep energy retrofits (DER) for any rental projects in your portfolio?</t>
  </si>
  <si>
    <t>Have you received no-cost energy efficiency upgrades from LEAN?</t>
  </si>
  <si>
    <t>Have you applied to the LEAN deep energy retrofit pathway?</t>
  </si>
  <si>
    <t>If Yes, please provide comments on the process, the benefits, or other considerations.</t>
  </si>
  <si>
    <t>Are you implementing or considering solar or other renewable energy for buildings in your rental portfolio, where feasible?</t>
  </si>
  <si>
    <t>If Yes, please describe.</t>
  </si>
  <si>
    <t>Have you fully electrified any buildings in the past 3 years?</t>
  </si>
  <si>
    <t>Do you intend to fully electrify any buildings in the next 5 years?</t>
  </si>
  <si>
    <t>Do you need to upgrade the electric capacity and infrastructure of the buildings you intend to fully electrify?</t>
  </si>
  <si>
    <t>Please describe any concerns and/or education needs around full electrification.</t>
  </si>
  <si>
    <t>Are there buildings in your portfolio that must comply with a Building Performance Standard (such as BERDO in Boston, BEUDO in Cambridge, or other municipal standards)?</t>
  </si>
  <si>
    <t>If yes, do you need technical assistance to aid in compliance?</t>
  </si>
  <si>
    <t>If yes, please articulate your needs.</t>
  </si>
  <si>
    <t>Does your portfolio include buildings that are exclusively non-residential?</t>
  </si>
  <si>
    <t>If yes, how many buildings in your portfolio are exclusively non-residential?</t>
  </si>
  <si>
    <t>Is there anything else you would like us to know about your climate and energy work in your portfolio or your needs to move it forward?</t>
  </si>
  <si>
    <t>Are you interested in education and/or technical assistance on any of the following topics?</t>
  </si>
  <si>
    <t>Allston Brighton CDC</t>
  </si>
  <si>
    <t>Yes</t>
  </si>
  <si>
    <t>Retrofitting projects in your existing rental portfolios, to reduce energy usage and greenhouse gas emissions.;Bringing solar and/or other renewable energy to projects in your existing rental portfolio.;Providing or facilitating green workforce training.;Supporting equitable transit-oriented development;Addressing conditions that impact health- for example, poor ventilation or unsafe conditions;Helping community residents to access decarbonization and energy-efficiency resources;Community education around climate;Advocacy/organizing around climate</t>
  </si>
  <si>
    <t>Don't Know</t>
  </si>
  <si>
    <t>Worked with Resonant Energy to install  rooftop solar panels at a portion of our CommGlen property, which houses 80 low-to-moderate income households. The solar panels are sized at 68.4 kW DC and will decrease our electricity costs by over $500k over the next 20 years!</t>
  </si>
  <si>
    <t>No</t>
  </si>
  <si>
    <t>High-Performance New Construction;Geothermal/Ground Source Heat Pump Systems;Benchmarking</t>
  </si>
  <si>
    <t>ACEDONE</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</si>
  <si>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activities.;Climate-related resilience/recovery activities.;Providing or facilitating green workforce training.;Supporting the development of small businesses which offer goods and services that support efforts to address climate change;Supporting equitable transit-oriented development;Addressing conditions that impact health- for example, poor ventilation or unsafe conditions;Helping community residents to access decarbonization and energy-efficiency resources;Community education around climate;Advocacy/organizing around climate</t>
  </si>
  <si>
    <t>High-Performance New Construction;Passive House;Deep Energy Retrofits;Zero Over Time Planning;Building Envelope Upgrades;Enhanced Ventilation and Energy Recovery Ventilation (ERVs);Electrification of Space Heating and Cooling;Solar Photovoltaic (PV) Systems;Solar Thermal Systems;Geothermal/Ground Source Heat Pump Systems</t>
  </si>
  <si>
    <t>ACT Lawrence</t>
  </si>
  <si>
    <t>Addressing conditions that impact health- for example, poor ventilation or unsafe conditions;Helping community residents to access decarbonization and energy-efficiency resources</t>
  </si>
  <si>
    <t>Energy Burden</t>
  </si>
  <si>
    <t>Asian CDC</t>
  </si>
  <si>
    <t>Retrofitting projects in your existing rental portfolios, to reduce energy usage and greenhouse gas emissions.;Climate-related resilience/recovery activities.;Supporting equitable transit-oriented development;Community education around climate;Advocacy/organizing around climate</t>
  </si>
  <si>
    <t>Much of this work is best incorporated as part of a larger rehab scope for a refi deal, rather than a standalone electrification project, so the challenge is lining up the resources for the rest of the rehab scope and timing the refi. The current 4% LIHTC environment is extremely difficult for these refi/preservation deals.</t>
  </si>
  <si>
    <t>Passive House;Deep Energy Retrofits;Electrification of Space Heating and Cooling;Electrification of Domestic Hot Water;Electrification of Cooking Appliances;Greenhouse Gas Emissions;Building Performance Standard Compliance (e.g. BERDO, BEUDO, etc.)</t>
  </si>
  <si>
    <t>Boston Neighborhood CLT</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</si>
  <si>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activities.;Addressing conditions that impact health- for example, poor ventilation or unsafe conditions;Helping community residents to access decarbonization and energy-efficiency resources</t>
  </si>
  <si>
    <t>We finished our energy retrofit project early in 2024 for a triple decker, 14 Leroy.  To do this, we received funding from MassCEC; ABCD through LEAN; and Resonant Energy, on top of our acquisition loans and grants to purchase and rehab the building.  The total cost of the rehab and retrofit (not  including acquisition) was approximately $500,000.  We will also be adding a solar panel on the roof in 2025. The building is now entirely fossil free, carbon neutral.  The electricity bills have been tricky to monitor as we try to assess costs to residents.  Early costs leaned to higher bills than previous gas + electric, which went against program goals.  We have been working with MassCEC and Urban Ecology to address this through systems improvements. We will also receive additional solar credits donated from other property owners that we will pass on directly to our residents.</t>
  </si>
  <si>
    <t>We plan to add solar to 14 Leroy (plan already in place, see above).  We are also working to weatherize some of the other 10 buildings we own, and where appropriate, would consider adding solar panels.</t>
  </si>
  <si>
    <t>See description above:  our concern is to make sure cost of electricity doesn't land on residents who may have had lower gas/electric bills prior to conversion.  We don't currently have any buildings in pipeline for full conversion given this concern after completing 14 Leroy, but we hope to be able to do this again within the next 5 years if we can solve for that issue.</t>
  </si>
  <si>
    <t>The cost to do a full energy retrofit at 14 Leroy (triple decker) was much higher than originally projected.  Fortunately our partners were able to fill the gap, and we raised additional dollars to also help fill this gap.  To really glean the benefits of a full energy retrofit requires a complete overhaul to seal the building envelope, and because most of the buildings we acquire are quite old and porous, this is not a small undertaking, and should be factored into cost projections for others working on similar buildings.  But if we can continue to find the needed resources and discounts to do the work, as well as introducing electricity subsidies to low income residents who live there (or to building owners if they foot the bill), we would be motivated to continue this line of work for other buildings.</t>
  </si>
  <si>
    <t>Deep Energy Retrofits;Zero Over Time Planning;Building Envelope Upgrades;Electrification of Space Heating and Cooling;Solar Photovoltaic (PV) Systems;Energy Burden;EPA Energy Star Portfolio Manager</t>
  </si>
  <si>
    <t>Brookline CDC</t>
  </si>
  <si>
    <t>Retrofitting projects in your existing rental portfolios, to reduce energy usage and greenhouse gas emissions.</t>
  </si>
  <si>
    <t xml:space="preserve">Applied and obtained conditional support. In negociations at this time. </t>
  </si>
  <si>
    <t xml:space="preserve">Upgrading current electrical infrastucture is expensive. Utility companies work very slow and partnerships are challenging. </t>
  </si>
  <si>
    <t>Deep Energy Retrofits;Electrification of Domestic Hot Water;Electrification of Cooking Appliances</t>
  </si>
  <si>
    <t>Community Development Partnership</t>
  </si>
  <si>
    <t>Retrofitting projects in your existing rental portfolios, to reduce energy usage and greenhouse gas emissions.;Bringing solar and/or other renewable energy to projects in your existing rental portfolio.;Supporting the development of small businesses which offer goods and services that support efforts to address climate change;Advocacy/organizing around climate</t>
  </si>
  <si>
    <t>We have been installing solar panels on our rental units since 2012. Most recently we worked with Cape Light Compact to put solar panels on 12 units in Wellfleet.</t>
  </si>
  <si>
    <t>None</t>
  </si>
  <si>
    <t>None of the above</t>
  </si>
  <si>
    <t>Coalition for a Better Acre</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</si>
  <si>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activities.;Climate-related resilience/recovery activities.;Providing or facilitating green workforce training.;Supporting equitable transit-oriented development;Addressing conditions that impact health- for example, poor ventilation or unsafe conditions;Helping community residents to access decarbonization and energy-efficiency resources</t>
  </si>
  <si>
    <t>We were tentatively awarded funding for a deep energy retrofit project at one of our properties.</t>
  </si>
  <si>
    <t>We are working with a solar company to analyze the capacity for our existing buildings and are working with utility companies to add solar.</t>
  </si>
  <si>
    <t>Cost is outrageous. Resizing electric utility can also lead to sitework and other landscape/hardscape work.</t>
  </si>
  <si>
    <t>Not enough funding specifically to support different stages of deep energy retrofit. Some of our properties need far more planning and work just to prepare for full electrification, but most of the funding only supports full electrification. Additionally, not enough money is focused on preservation at this time.</t>
  </si>
  <si>
    <t>High-Performance New Construction;Passive House;Deep Energy Retrofits;Zero Over Time Planning;Building Envelope Upgrades;Enhanced Ventilation and Energy Recovery Ventilation (ERVs);Electrification of Space Heating and Cooling;Electrification of Domestic Hot Water;Electrification of Cooking Appliances;Solar Photovoltaic (PV) Systems;Solar Thermal Systems;Geothermal/Ground Source Heat Pump Systems;Low-Embodied Carbon Materials;Climate Resilience + Emergency Preparedness;Energy Burden;Greenhouse Gas Emissions;Building Performance Standard Compliance (e.g. BERDO, BEUDO, etc.);EPA Energy Star Portfolio Manager;Benchmarking</t>
  </si>
  <si>
    <t>CDC of South Berkshire</t>
  </si>
  <si>
    <t>Solar panels on Bentley Apartments in Great Barrington.</t>
  </si>
  <si>
    <t>CEDC New Bedford</t>
  </si>
  <si>
    <t>Climate-related resilience/recovery activities.;Supporting equitable transit-oriented development</t>
  </si>
  <si>
    <t>Electrification of Domestic Hot Water;Electrification of Cooking Appliances;Solar Photovoltaic (PV) Systems;Climate Resilience + Emergency Preparedness</t>
  </si>
  <si>
    <t>Chinatown CLT</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</si>
  <si>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activities.;Supporting equitable transit-oriented development;Addressing conditions that impact health- for example, poor ventilation or unsafe conditions;Helping community residents to access decarbonization and energy-efficiency resources;Community education around climate;Advocacy/organizing around climate</t>
  </si>
  <si>
    <t>We are exploring solar on one rental building and one condo building. We are also exploring community solar development to benefit our residents and other Chinatown residents.</t>
  </si>
  <si>
    <t>We will be working with tenants to ensure that full electrification does not negatively impact tenants who have been previously not paying for heat. It would be good to be working with MACDC and others on this question of adjusting utility allowances.</t>
  </si>
  <si>
    <t>Because Chinatown is in the downtown area network, which limits the size of solar installations and prohibits feeding energy back to the grid, we are pursuing opportunities for a microgrid/solar-and-battery design as well as community solar as possible strategies for Chinatown residents to benefit from clean and renewable energy.</t>
  </si>
  <si>
    <t>Community Teamwork</t>
  </si>
  <si>
    <t>Bringing solar and/or other renewable energy to projects in your existing rental portfolio.;Supporting equitable transit-oriented development</t>
  </si>
  <si>
    <t xml:space="preserve">Considering Solar array for 31 units at Tavernier Place in Acton.  Building is already fully electrified. 
Considering Solar array post construction on 56 units with anticipated completion in June 2026 on Greenmont Senior Housing in Dracut. </t>
  </si>
  <si>
    <t>Passive House;Deep Energy Retrofits;Electrification of Space Heating and Cooling;Electrification of Domestic Hot Water;Electrification of Cooking Appliances;EPA Energy Star Portfolio Manager</t>
  </si>
  <si>
    <t>Codman Square NDC</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</si>
  <si>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activities.;Climate-related resilience/recovery activities.;Providing or facilitating green workforce training.;Supporting equitable transit-oriented development;Addressing conditions that impact health- for example, poor ventilation or unsafe conditions;Helping community residents to access decarbonization and energy-efficiency resources;Community education around climate;Advocacy/organizing around climate</t>
  </si>
  <si>
    <t>We need funding to contract with sustainability engineers to study emissions at our buildings and prepare studies that would advise us on how to prepare the building for electrification and emissions reductions.</t>
  </si>
  <si>
    <t>High-Performance New Construction;Passive House;Deep Energy Retrofits;Zero Over Time Planning;Building Envelope Upgrades;Enhanced Ventilation and Energy Recovery Ventilation (ERVs);Electrification of Space Heating and Cooling;Electrification of Domestic Hot Water;Electrification of Cooking Appliances;Solar Photovoltaic (PV) Systems;Low-Embodied Carbon Materials;Climate Resilience + Emergency Preparedness;Energy Burden;Greenhouse Gas Emissions;Building Performance Standard Compliance (e.g. BERDO, BEUDO, etc.);EPA Energy Star Portfolio Manager;Benchmarking</t>
  </si>
  <si>
    <t>Dorchester Bay EDC</t>
  </si>
  <si>
    <t>Implementing neighborhood/community-scale greening or environmental justice activities.;Climate-related resilience/recovery activities.;Supporting the development of small businesses which offer goods and services that support efforts to address climate change;Addressing conditions that impact health- for example, poor ventilation or unsafe conditions;Helping community residents to access decarbonization and energy-efficiency resources;Community education around climate;Advocacy/organizing around climate</t>
  </si>
  <si>
    <t xml:space="preserve">Financial and technical assistance that can support a full assessment of our portfolio and identify buildings where full electrification is possible.
</t>
  </si>
  <si>
    <t xml:space="preserve">We are committed to sustainable housing practices, including utilizing electric heating and cooling systems and incorporating Passive House standards. We have been investing in solar where possible and continue to explore financial assistance that can support implementation across our portfolio.
</t>
  </si>
  <si>
    <t>Dudley Neighbors Inc</t>
  </si>
  <si>
    <t>Implementing neighborhood/community-scale greening or environmental justice activities.;Climate-related resilience/recovery activities.;Helping community residents to access decarbonization and energy-efficiency resources;Community education around climate;Advocacy/organizing around climate</t>
  </si>
  <si>
    <t>Deep Energy Retrofits;Solar Photovoltaic (PV) Systems;Climate Resilience + Emergency Preparedness</t>
  </si>
  <si>
    <t>Downtown Taunton Foundation</t>
  </si>
  <si>
    <t>Franklin County CDC</t>
  </si>
  <si>
    <t>Solar Photovoltaic (PV) Systems</t>
  </si>
  <si>
    <t>Fenway CDC</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</si>
  <si>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activities.;Climate-related resilience/recovery activities.;Supporting equitable transit-oriented development;Addressing conditions that impact health- for example, poor ventilation or unsafe conditions;Helping community residents to access decarbonization and energy-efficiency resources</t>
  </si>
  <si>
    <t>We have applied for the LEAN deep energy retrofit for a few of our buildings. It seems we are not eligible due to not reducing emissions by the 40% threshold, but the process has been straightforward and easy to navigate. In addition, the LEAN team has been very communicative.</t>
  </si>
  <si>
    <t>We plan to install solar at one of our buildings (Newcastle Saranac) and are exploring doing the same at our other buildings where feasible. Most of our buildings are on the area network, requiring either a curtailment or battery storage system if we want to install solar, ultimately complicating our efforts to do so.  For our Newcastle Saranac solar project, the funding we were anticipating applying for is in danger of becoming unavailable due to the new administration, making the project somewhat less feasible. We are working with Resonant Energy on the Newcastle Saranac project.</t>
  </si>
  <si>
    <t>Electrifying existing buildings, often decades and even more than a hundred years old, can be extremely costly due to expenses related to increasing electric capacity, integration of new mechanical systems, and for required building structure updates. Due to this, easily accessible funding for this work is critical for our ability to complete it. We would be interested to learn about different electrification strategies, including exploration of different system options and appropriateness based on specific building needs. In addition, guidance on how to reduce our embodied carbon during new construction and deep energy retrofits would be helpful.</t>
  </si>
  <si>
    <t>In order to comply with BERDO, we need to decarbonize our BERDO buildings. To decarbonize our buildings, we need technical assistance to come up with decarbonization strategies (i.e. funded decarbonization studies for our sites.)</t>
  </si>
  <si>
    <t xml:space="preserve">We are very eagerly pursuing the decarbonization of our portfolio. The more funding that is made available for this work, the more we will be able to accomplish. Note that we are also ensuring that all new construction projects meet Boston’s stretch code and attain Passive House standards. We are also beginning to factor embodied carbon into our decision making regarding new construction and building rehabs.   </t>
  </si>
  <si>
    <t>Groundwork Lawrence</t>
  </si>
  <si>
    <t>Advocacy/organizing around climate</t>
  </si>
  <si>
    <t>Housing Assistance Corp</t>
  </si>
  <si>
    <t>Bringing solar and/or other renewable energy to projects in your existing rental portfolio.;Addressing conditions that impact health- for example, poor ventilation or unsafe conditions;Advocacy/organizing around climate</t>
  </si>
  <si>
    <t>The cost of full electrification is always a concern.  Our rates in Massachusetts are at an all-time high and cost is always a concern with affordable housing projects.  Incentives, tax credits or other discounts would make this a viable option for us.</t>
  </si>
  <si>
    <t xml:space="preserve">We have two housing development projects in the very early predevelopment stage in Orleans &amp; Hyannis. We may be looking at solar or other energy work for these projects, but at this stage it's too early to know. </t>
  </si>
  <si>
    <t>High-Performance New Construction;Electrification of Space Heating and Cooling;Solar Thermal Systems</t>
  </si>
  <si>
    <t>Harborlight Homes</t>
  </si>
  <si>
    <t>Retrofitting projects in your existing rental portfolios, to reduce energy usage and greenhouse gas emissions.;Bringing solar and/or other renewable energy to projects in your existing rental portfolio.;Climate-related resilience/recovery activities.;Supporting equitable transit-oriented development;Addressing conditions that impact health- for example, poor ventilation or unsafe conditions</t>
  </si>
  <si>
    <t>Yes. In 2024, we did a broad review of our portfolio for solar feasibility.</t>
  </si>
  <si>
    <t>Electrical costs remain high. While new building technologies are more efficient, they haven't yet resulted in significant cost savings. Additionally, the existing electrical infrastructure (both in the grid and within existing buildings) does not fully support upgrades.</t>
  </si>
  <si>
    <t>We are faced with meeting stretch code and increasing calls for full electrification.</t>
  </si>
  <si>
    <t>High-Performance New Construction;Passive House;Deep Energy Retrofits;Building Envelope Upgrades;Enhanced Ventilation and Energy Recovery Ventilation (ERVs);Electrification of Space Heating and Cooling;Electrification of Domestic Hot Water;Solar Photovoltaic (PV) Systems;Climate Resilience + Emergency Preparedness;Building Performance Standard Compliance (e.g. BERDO, BEUDO, etc.)</t>
  </si>
  <si>
    <t>Housing Corporation of Arlington</t>
  </si>
  <si>
    <t>Retrofitting projects in your existing rental portfolios, to reduce energy usage and greenhouse gas emissions.;Bringing solar and/or other renewable energy to projects in your existing rental portfolio.</t>
  </si>
  <si>
    <t>We will be looking into adding solar to existing buildings.</t>
  </si>
  <si>
    <t>We own many small, scattered site properties and the cost of electrification may be cost prohibitive. Although perhaps it's doable if rooftop solar will cover most electrical costs.</t>
  </si>
  <si>
    <t>Deep Energy Retrofits;Zero Over Time Planning;Building Envelope Upgrades;Enhanced Ventilation and Energy Recovery Ventilation (ERVs);Electrification of Space Heating and Cooling;Electrification of Domestic Hot Water;Electrification of Cooking Appliances;Solar Thermal Systems;Geothermal/Ground Source Heat Pump Systems;Low-Embodied Carbon Materials;Energy Burden;EPA Energy Star Portfolio Manager;Benchmarking</t>
  </si>
  <si>
    <t>Hilltown CDC</t>
  </si>
  <si>
    <t>Retrofitting projects in your existing rental portfolios, to reduce energy usage and greenhouse gas emissions.;Bringing solar and/or other renewable energy to projects in your existing rental portfolio.;Climate-related resilience/recovery activities.;Supporting the development of small businesses which offer goods and services that support efforts to address climate change;Supporting equitable transit-oriented development;Addressing conditions that impact health- for example, poor ventilation or unsafe conditions;Community education around climate;Advocacy/organizing around climate</t>
  </si>
  <si>
    <t>We have explored this once and believe as the technology improves, and financing is more flexible there will be a way for us to do this to our existing buildings</t>
  </si>
  <si>
    <t xml:space="preserve">It doesn't solve the problem of power outages unless battery storage becomes more affordable.  </t>
  </si>
  <si>
    <t xml:space="preserve">We are very concerned about fires in the Hilltowns and our preparedness for such an event. It feels like only a matter of time before we have a wildfire on our hands.  We also have the potential for major flooding with a significant water shed running through our region.   These natural disasters are major threats to housing. </t>
  </si>
  <si>
    <t>Solar Photovoltaic (PV) Systems;Geothermal/Ground Source Heat Pump Systems;Climate Resilience + Emergency Preparedness</t>
  </si>
  <si>
    <t>Housing Nantucket</t>
  </si>
  <si>
    <t xml:space="preserve">Yes, we are actively considering solar energy for our rental portfolio where feasible. With the help of our solar installation partner, ACKSmart, we have identified three additional sites where we could install solar panels on the roofs of our rental housing portfolio, totaling an additional 16.5 kW of capacity. 
In order to move forward with this initiative, we need to identify a funding source. </t>
  </si>
  <si>
    <t>Tenants living in fully electrified buildings are particularly vulnerable to power outages, especially in winter, which can leave tenants without heat, water, and essential services.</t>
  </si>
  <si>
    <t>This year, we are especially proud to celebrate the completion of a state-of-the-art solar installation at Wiggles Way, made possible through the generous support of Remain via the Community Foundation for Nantucket’s Remain Housing Nantucket Fund, the Massachusetts Department of Environmental Protection (MassDEP) Gap III Energy Grant Program, and the Town of Nantucket's Affordable Housing Trust. This achievement strengthens our commitment to providing equitable housing solutions for the island’s year-round workforce.  
Located within the new 22-unit Wiggles Way mixed-income housing development, this groundbreaking solar project is the first of its kind on Nantucket. The installation features a 120 kW photovoltaic (PV) system with bifacial solar panels mounted on two carport pergolas. Officially operational as of December 3, 2024, the system is projected to generate 133 MWh annually, resulting in approximately $30,000 in energy savings each year.
To advance more projects like these, we need designated funding to support solar installations at housing developments in our pipeline. Thank you for your support.</t>
  </si>
  <si>
    <t>High-Performance New Construction;Passive House;Deep Energy Retrofits;Zero Over Time Planning;Solar Photovoltaic (PV) Systems;Solar Thermal Systems</t>
  </si>
  <si>
    <t>Home City Development</t>
  </si>
  <si>
    <t>High-Performance New Construction;Geothermal/Ground Source Heat Pump Systems</t>
  </si>
  <si>
    <t>Homeowners Rehab</t>
  </si>
  <si>
    <t>Retrofitting projects in your existing rental portfolios, to reduce energy usage and greenhouse gas emissions.;Bringing solar and/or other renewable energy to projects in your existing rental portfolio.;Climate-related resilience/recovery activities.;Supporting equitable transit-oriented development;Addressing conditions that impact health- for example, poor ventilation or unsafe conditions;Helping community residents to access decarbonization and energy-efficiency resources</t>
  </si>
  <si>
    <t xml:space="preserve">We completed 15 solar arrays in 2024, with an additional 6 planned for 2025. We previously completed 22 in 2023. These, in addition to our legacy arrays at several of our buildings, will complete the addition of solar to all buildings where it can be installed. </t>
  </si>
  <si>
    <t xml:space="preserve">For our retrofit buildings, we are concerned that IRA funds may  not be available, and even if they are, we won't be able to assemble sufficient resources for all necessary upgrades to the properties. </t>
  </si>
  <si>
    <t>Zero Over Time Planning;Climate Resilience + Emergency Preparedness</t>
  </si>
  <si>
    <t>Inquilinos Boricuas en Accion</t>
  </si>
  <si>
    <t>Retrofitting projects in your existing rental portfolios, to reduce energy usage and greenhouse gas emissions.;Bringing solar and/or other renewable energy to projects in your existing rental portfolio.;Providing or facilitating green workforce training.;Addressing conditions that impact health- for example, poor ventilation or unsafe conditions;Helping community residents to access decarbonization and energy-efficiency resources;Community education around climate;Advocacy/organizing around climate</t>
  </si>
  <si>
    <t>Solar being installed on our Viviendas Apartments site to meet BERDO requirements</t>
  </si>
  <si>
    <t>Costly electrical upgrades needed to support systems</t>
  </si>
  <si>
    <t>Deep Energy Retrofits;Zero Over Time Planning;Building Envelope Upgrades;Enhanced Ventilation and Energy Recovery Ventilation (ERVs);Electrification of Space Heating and Cooling;Electrification of Domestic Hot Water;Electrification of Cooking Appliances;Solar Photovoltaic (PV) Systems;Climate Resilience + Emergency Preparedness;Greenhouse Gas Emissions;Building Performance Standard Compliance (e.g. BERDO, BEUDO, etc.)</t>
  </si>
  <si>
    <t>Island Housing Trust</t>
  </si>
  <si>
    <t>Bringing solar and/or other renewable energy to projects in your existing rental portfolio.</t>
  </si>
  <si>
    <t>Installing roof mounted solar PV systems for a 20, 36 and 60 unit rental projects in 2025 and 2026.</t>
  </si>
  <si>
    <t xml:space="preserve">Goals and Purpose:
IHT is committed to using best green building practices to decrease maintenance and energy costs in order to ensure on-going (monthly) affordability for our tenants, as well as in construction.  Developing durable, thoughtful and efficient buildings is critical to our mission, our resident’s needs, and making progress towards a sustainable Martha’s Vineyard.
Standard Practices We Employ
Site Design &amp; Landscaping
•	Use cluster development strategies to minimize area of impact on the land.
•	Preserve prime conservation (and agricultural) land in partnership with conservation organizations where possible;
•	Create shared systems (wells, septic, etc.) and functions (common land, driveways, etc.);
o	Utilize state-of-the-art denitrification septic systems requiring minimal maintenance, electric usage, and no chemical additives (currently:  NitROE technology);
•	Design pedestrian friendly neighborhoods that limit vehicular traffic, paving, and maximize permeable surfaces;
o	Provide resident-access EV charging stations at +/- 10% of parking slots.
•	Focus on properties that are accessible by public transportation whenever possible. 
•	Model our designs on local vernacular and neighborhood scale.
•	Provide enough clear south facing roof to accommodate solar collection;
•	Site houses utilizing terrain features to increase ease of physical access (see Universal Design);
•	Protect existing trees, plants, and landscaping features on site from construction damage;
•	Minimize grass lawns and use local drought resistant plant species well adapted to the climate;
•	Avoid use of fertilizer, pesticides and chemicals that may leach into groundwater;
Building Construction
•	Use of Passive House “aligned” construction methods for airtight construction efficiencies;
•	Meet or exceed Energy Star II for Homes Standards with third party testing that achieves a Home Energy Rating System (HERS) Index of 40 or better, including:
o	Highest quality insulation (cellulose or Demilac foam) with third party inspection to Grade #1 insulation;
o	Airtight construction, air leakage test lesser of 0.125 ACH or 1 sq inch per 100 sf building shell area;
o	High performance triple-glazed casement windows @ U-0.20 or better ratings;
o	Insulated exterior doors @ R-2.8 or better ratings;
o	Ducted ERV’s with booster controller in bathrooms @ minimum 34 CFM per unit;
o	High efficiency Air Source Heat Pumps for both HVAC and Hot Water;
o	Energy Star certified appliances, with all light fixtures to be LED.
•	Use high efficiency water conservation fixtures (toilets, showers, faucets);
•	No fossil fuels;
•	Incorporate sun-tempering techniques (+/-10% south glass to floor area);
•	Efficient use of square footage and volume of our apartments (i.e. 1-BR units @ 550-650 sf, 2-BR units @ 750-850 sf, and 3BR units @ 950-1,100 sf);
•	Design good daylight and cross ventilation throughout for natural summer cooling (i.e. windows on two sides of every room whenever possible);
•	Incorporate Universal Design practices (“visitability”) on all first floor units; 
•	Use zero-maintenance exterior materials that are durable and require no paint and/or finishes;
•	Avoid toxic construction materials (i.e. high VOC paints, glues, particle board, etc.);
•	Incorporate materials with high recycled content, FSC certification, and/or locally sourced;
•	Design and construction for moisture, mold, and mildew prevention;
•	During construction, install all conduit needed for future rooftop solar panels and future radon mitigation (if it becomes needed);
•	Actively recycle as much construction and demolition waste as possible.
•	Supply building manuals with information on green building practices used, subcontractors, roughing photos of all walls before insulation, maintenance manuals, and warranties.
</t>
  </si>
  <si>
    <t>High-Performance New Construction;Passive House;Deep Energy Retrofits;Zero Over Time Planning;Building Envelope Upgrades;Enhanced Ventilation and Energy Recovery Ventilation (ERVs);Electrification of Space Heating and Cooling;Electrification of Domestic Hot Water;Electrification of Cooking Appliances;Solar Photovoltaic (PV) Systems;Solar Thermal Systems;Low-Embodied Carbon Materials;Climate Resilience + Emergency Preparedness;Energy Burden;Greenhouse Gas Emissions;Building Performance Standard Compliance (e.g. BERDO, BEUDO, etc.);EPA Energy Star Portfolio Manager;Benchmarking</t>
  </si>
  <si>
    <t>Jamaica Plain NDC</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</si>
  <si>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activities.;Providing or facilitating green workforce training.;Supporting the development of small businesses which offer goods and services that support efforts to address climate change</t>
  </si>
  <si>
    <t xml:space="preserve">A very helpful resource. We've been successful in nearly all inquiries. </t>
  </si>
  <si>
    <t>We will be installing solar panels at 3 properties in 2025.</t>
  </si>
  <si>
    <t>Just a Start</t>
  </si>
  <si>
    <t>Retrofitting projects in your existing rental portfolios, to reduce energy usage and greenhouse gas emissions.;Bringing solar and/or other renewable energy to projects in your existing rental portfolio.;Supporting equitable transit-oriented development</t>
  </si>
  <si>
    <t xml:space="preserve">We received a grant from the Massachusetts Clean Energy Center (MassCEC) to add solar panels to our eligible housing properties. We are working with them on the feasibility of the project and implementation. </t>
  </si>
  <si>
    <t>High-Performance New Construction;Passive House;Solar Photovoltaic (PV) Systems;Building Performance Standard Compliance (e.g. BERDO, BEUDO, etc.);EPA Energy Star Portfolio Manager</t>
  </si>
  <si>
    <t>Lawrence Community Works</t>
  </si>
  <si>
    <t>Boiler and water heater replacement</t>
  </si>
  <si>
    <t>In process, we are installing solar in just about all of our properties.</t>
  </si>
  <si>
    <t xml:space="preserve">Our two most recent developments, 80 units of affordable housing as a part of the Armand Michael Hyatt projects, are passive house certified. </t>
  </si>
  <si>
    <t>High-Performance New Construction;Passive House;Deep Energy Retrofits;Zero Over Time Planning;Building Envelope Upgrades;Enhanced Ventilation and Energy Recovery Ventilation (ERVs);Electrification of Space Heating and Cooling;Electrification of Domestic Hot Water;Solar Thermal Systems;Geothermal/Ground Source Heat Pump Systems;Low-Embodied Carbon Materials</t>
  </si>
  <si>
    <t>Madison Park DC</t>
  </si>
  <si>
    <t>Retrofitting projects in your existing rental portfolios, to reduce energy usage and greenhouse gas emissions.;Bringing solar and/or other renewable energy to projects in your existing rental portfolio.;Supporting equitable transit-oriented development;Helping community residents to access decarbonization and energy-efficiency resources</t>
  </si>
  <si>
    <t>We have existing solar panels in some of our units. We would like to expand to additional units.</t>
  </si>
  <si>
    <t>We are upgrading some of our units that require updates.  The units will not be fully electric.</t>
  </si>
  <si>
    <t>We need assistance with interpreting the decarbonization assessments and the energy audit reports. This will allow us to move forward with planning implementation and measuring success.</t>
  </si>
  <si>
    <t>High-Performance New Construction;Passive House;Deep Energy Retrofits;Zero Over Time Planning;Building Envelope Upgrades;Enhanced Ventilation and Energy Recovery Ventilation (ERVs);Electrification of Space Heating and Cooling;Electrification of Domestic Hot Water;Electrification of Cooking Appliances;Solar Photovoltaic (PV) Systems;Solar Thermal Systems;Geothermal/Ground Source Heat Pump Systems;Low-Embodied Carbon Materials;Climate Resilience + Emergency Preparedness;Energy Burden;Greenhouse Gas Emissions;Building Performance Standard Compliance (e.g. BERDO, BEUDO, etc.);EPA Energy Star Portfolio Manager;Benchmarking;We would like assistance with Resident engagement in the process.</t>
  </si>
  <si>
    <t>Main South CDC</t>
  </si>
  <si>
    <t xml:space="preserve">The process is helpful in that it provides expert help and recommendations to assist owners in addressing energy conservation and decarbonization needs for their properties.   The only drawback is that it is a very slow process. </t>
  </si>
  <si>
    <t xml:space="preserve">We are looking to use Mass CEC funding to support the installation of solar technology for one of our three family rental buildings that houses low-moderate income families. </t>
  </si>
  <si>
    <t>I am still not convinced that heat pump technology (without access to gas fired back up systems) is adequate to provide sufficient heat in older three family properties.</t>
  </si>
  <si>
    <t>High-Performance New Construction;Building Envelope Upgrades;Electrification of Space Heating and Cooling;Electrification of Domestic Hot Water;Solar Photovoltaic (PV) Systems;Geothermal/Ground Source Heat Pump Systems</t>
  </si>
  <si>
    <t>Metro West Collaborative Development</t>
  </si>
  <si>
    <t>Retrofitting projects in your existing rental portfolios, to reduce energy usage and greenhouse gas emissions.;Bringing solar and/or other renewable energy to projects in your existing rental portfolio.;Climate-related resilience/recovery activities.;Supporting equitable transit-oriented development</t>
  </si>
  <si>
    <t xml:space="preserve">Completed solar feasibility studies for our portfolio properties. </t>
  </si>
  <si>
    <t xml:space="preserve">Watertown is in the process of adopting BERDO and we have two portfolio properties in Watertown. The timeline for compliance is currently unclear. </t>
  </si>
  <si>
    <t>High-Performance New Construction;Passive House;Deep Energy Retrofits;Building Envelope Upgrades;Enhanced Ventilation and Energy Recovery Ventilation (ERVs);Electrification of Space Heating and Cooling;Electrification of Domestic Hot Water;Electrification of Cooking Appliances;Solar Photovoltaic (PV) Systems;Low-Embodied Carbon Materials;Climate Resilience + Emergency Preparedness;Building Performance Standard Compliance (e.g. BERDO, BEUDO, etc.);EPA Energy Star Portfolio Manager;Benchmarking</t>
  </si>
  <si>
    <t>Nectar Community Investments</t>
  </si>
  <si>
    <t xml:space="preserve">Implementing neighborhood/community-scale greening or environmental justice activities.;Helping community residents to access decarbonization and energy-efficiency resources;affordable climate lending resources for exsisiting 1-4 unit homes  </t>
  </si>
  <si>
    <t>Passive House;Deep Energy Retrofits;Zero Over Time Planning;Building Envelope Upgrades;Enhanced Ventilation and Energy Recovery Ventilation (ERVs);Electrification of Space Heating and Cooling;Electrification of Domestic Hot Water;Electrification of Cooking Appliances;Solar Photovoltaic (PV) Systems;Energy Burden;Greenhouse Gas Emissions</t>
  </si>
  <si>
    <t>Mission Hill NHS</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</si>
  <si>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activities.;Climate-related resilience/recovery activities.;Supporting equitable transit-oriented development;Addressing conditions that impact health- for example, poor ventilation or unsafe conditions;Community education around climate;Advocacy/organizing around climate</t>
  </si>
  <si>
    <t>Have conducted audit of our portfolio including potential for solar (LISC/Resonant).  We are investigating potential funding sources...</t>
  </si>
  <si>
    <t>Concerns are going to full electrification only to find later that electric costs for ourselves/our residents may exceed costs other forms of energy as happened previously.  Also concerned about electrification of domestic hot water as gas has been an affordable option.  By going with electrification only, we may foreclose other options/alternatives should costs change.  Generally, need more information as to technology of electrification and quantifying benefits, as well as funding available to implement projects for our existing portfolio.</t>
  </si>
  <si>
    <t>Generally, need more information as to technology of electrification and quantifying benefits, as well as funding available to implement projects for our existing portfolio.  Buildings in our existing portfolio will need to comply with BERDO.  Will need assistance in identifying requirements, understanding where we may be able to make improvements, securing funding, implementing and monitoring longterm.</t>
  </si>
  <si>
    <t>High-Performance New Construction;Passive House;Deep Energy Retrofits;Building Envelope Upgrades;Enhanced Ventilation and Energy Recovery Ventilation (ERVs);Electrification of Space Heating and Cooling;Electrification of Domestic Hot Water;Electrification of Cooking Appliances;Solar Photovoltaic (PV) Systems;Solar Thermal Systems;Low-Embodied Carbon Materials;Climate Resilience + Emergency Preparedness;Energy Burden;Building Performance Standard Compliance (e.g. BERDO, BEUDO, etc.);EPA Energy Star Portfolio Manager;Benchmarking</t>
  </si>
  <si>
    <t>Neighborhood of Affordable Housing</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</si>
  <si>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activities.;Climate-related resilience/recovery activities.;Addressing conditions that impact health- for example, poor ventilation or unsafe conditions;Community education around climate;Advocacy/organizing around climate</t>
  </si>
  <si>
    <t>Yes. We have applied.</t>
  </si>
  <si>
    <t>We have 8 buildings that we are submitting an application to see if they qualify for solar panels (through Resonant Energy).</t>
  </si>
  <si>
    <t>Funding.</t>
  </si>
  <si>
    <t>We need help to measure energy costs and to develop a decarbonization plan based on real data.</t>
  </si>
  <si>
    <t>Funding is needed! The rehab of 3-deckers is expensive and time consuming; experts are needed to audit and model energy costs.</t>
  </si>
  <si>
    <t>North Shore CDC</t>
  </si>
  <si>
    <t xml:space="preserve">We are working with Resonant Energy, through a grant provided by the Mass Clean  Energy Center, on adding solar throughout our portfolio. </t>
  </si>
  <si>
    <t>NewVue Communities</t>
  </si>
  <si>
    <t>Passive House;Greenhouse Gas Emissions;Benchmarking</t>
  </si>
  <si>
    <t>NeighborWorks Housing Solutions</t>
  </si>
  <si>
    <t>Retrofitting projects in your existing rental portfolios, to reduce energy usage and greenhouse gas emissions.;Bringing solar and/or other renewable energy to projects in your existing rental portfolio.;Supporting equitable transit-oriented development;Addressing conditions that impact health- for example, poor ventilation or unsafe conditions</t>
  </si>
  <si>
    <t>For a fully electric new construction project in predevelopment (in Wareham), the electric service load required to meet newly increased EV-ready standards may require us to run an additional service line to the project (i.e. one for the building and one for the garage).</t>
  </si>
  <si>
    <t>High-Performance New Construction;Passive House;Zero Over Time Planning;Low-Embodied Carbon Materials</t>
  </si>
  <si>
    <t>OneHolyoke CDC</t>
  </si>
  <si>
    <t>Retrofitting projects in your existing rental portfolios, to reduce energy usage and greenhouse gas emissions.;Addressing conditions that impact health- for example, poor ventilation or unsafe conditions;Helping community residents to access decarbonization and energy-efficiency resources;Community education around climate</t>
  </si>
  <si>
    <t>n/a</t>
  </si>
  <si>
    <t>Pittsfield Economic Revitalization Corp</t>
  </si>
  <si>
    <t>Quaboag Valley CDC</t>
  </si>
  <si>
    <t>Retrofitting projects in your existing rental portfolios, to reduce energy usage and greenhouse gas emissions.;Implementing neighborhood/community-scale greening or environmental justice activities.;Supporting the development of small businesses which offer goods and services that support efforts to address climate change;Supporting equitable transit-oriented development;We will be applying to be a lender through OFN's climate lending program to help small businesses in our communities become more earth-friendly</t>
  </si>
  <si>
    <t>Revitalize CDC</t>
  </si>
  <si>
    <t>Implementing neighborhood/community-scale greening or environmental justice activities.;Providing or facilitating green workforce training.;Addressing conditions that impact health- for example, poor ventilation or unsafe conditions;Helping community residents to access decarbonization and energy-efficiency resources;Community education around climate;Advocacy/organizing around climate</t>
  </si>
  <si>
    <t>Deep Energy Retrofits;Zero Over Time Planning;Electrification of Domestic Hot Water;Electrification of Cooking Appliances;Geothermal/Ground Source Heat Pump Systems;Climate Resilience + Emergency Preparedness;Building Performance Standard Compliance (e.g. BERDO, BEUDO, etc.);EPA Energy Star Portfolio Manager</t>
  </si>
  <si>
    <t>South Boston NDC</t>
  </si>
  <si>
    <t>Retrofitting projects in your existing rental portfolios, to reduce energy usage and greenhouse gas emissions.;Bringing solar and/or other renewable energy to projects in your existing rental portfolio.;Implementing neighborhood/community-scale greening or environmental justice activities.;Climate-related resilience/recovery activities.;Supporting equitable transit-oriented development;Helping community residents to access decarbonization and energy-efficiency resources;Community education around climate;Advocacy/organizing around climate</t>
  </si>
  <si>
    <t>All eligible buildings have solar panels</t>
  </si>
  <si>
    <t>The cost of electricity and the reliability of heat pumps in very cold weather are great concerns.</t>
  </si>
  <si>
    <t>Technical assistance to determine our options</t>
  </si>
  <si>
    <t>We need to identify funding sources for the work that needs to be done.</t>
  </si>
  <si>
    <t>High-Performance New Construction;Passive House;Deep Energy Retrofits;Zero Over Time Planning;Building Envelope Upgrades;Enhanced Ventilation and Energy Recovery Ventilation (ERVs);Electrification of Space Heating and Cooling;Electrification of Domestic Hot Water;Climate Resilience + Emergency Preparedness;Energy Burden;Building Performance Standard Compliance (e.g. BERDO, BEUDO, etc.);Benchmarking</t>
  </si>
  <si>
    <t>SEACMA</t>
  </si>
  <si>
    <t>Implementing neighborhood/community-scale greening or environmental justice activities.;Climate-related resilience/recovery activities.;Providing or facilitating green workforce training.;Supporting the development of small businesses which offer goods and services that support efforts to address climate change;Addressing conditions that impact health- for example, poor ventilation or unsafe conditions;Helping community residents to access decarbonization and energy-efficiency resources;Community education around climate;Advocacy/organizing around climate</t>
  </si>
  <si>
    <t>Mushroom mycelium blocks/transforming into biodegradable packaging materials</t>
  </si>
  <si>
    <t>South Middlesex Opportunity Corp</t>
  </si>
  <si>
    <t>Adaptive reuse is one of the greenest building strategies, utilizing a structure that already exists. This form of development gives new life and purpose to old buildings. Many cities have embraced the concept to turn around areas that once suffered from abandonment and general decline. For cities interested in urban revitalization, adaptive reuse is an especially important part of achieving 
that goal. Adaptive reuse itself is considered sustainable because of the reduction in building materials needed to transform a space. Finding new uses for old buildings significantly reduces the energy consumption associated with demolishing a structure and building a new one to replace it. Mass investment in adaptive reuse introduces the ability for a community to meet the needs of a growing population while conserving land and reducing the expansion of unsustainable urban spread. When razed and replaced with structures designed to accommodate today’s autocentric land use and zoning polices, urban density is typically reduced.</t>
  </si>
  <si>
    <t>High-Performance New Construction;Passive House;Deep Energy Retrofits;Enhanced Ventilation and Energy Recovery Ventilation (ERVs);Solar Photovoltaic (PV) Systems;Solar Thermal Systems</t>
  </si>
  <si>
    <t>Somerville Community Corp</t>
  </si>
  <si>
    <t>Retrofitting projects in your existing rental portfolios, to reduce energy usage and greenhouse gas emissions.;Bringing solar and/or other renewable energy to projects in your existing rental portfolio.;Providing or facilitating green workforce training.;Supporting the development of small businesses which offer goods and services that support efforts to address climate change;Addressing conditions that impact health- for example, poor ventilation or unsafe conditions;Helping community residents to access decarbonization and energy-efficiency resources;Advocacy/organizing around climate</t>
  </si>
  <si>
    <t>We completed energy upgrades on our St Polycarp units through Paradigm Energy Services and ABCD incentives</t>
  </si>
  <si>
    <t>We have been applying for state and federal funding to support energy retrofit work</t>
  </si>
  <si>
    <t>Latino Support Network</t>
  </si>
  <si>
    <t>Climate-related resilience/recovery activities.;Supporting the development of small businesses which offer goods and services that support efforts to address climate change;Addressing conditions that impact health- for example, poor ventilation or unsafe conditions;Helping community residents to access decarbonization and energy-efficiency resources;Community education around climate</t>
  </si>
  <si>
    <t>High-Performance New Construction;Passive House;Deep Energy Retrofits;Building Envelope Upgrades</t>
  </si>
  <si>
    <t>The Neighborhood Developers</t>
  </si>
  <si>
    <t>Retrofitting projects in your existing rental portfolios, to reduce energy usage and greenhouse gas emissions.;Climate-related resilience/recovery activities.;Supporting equitable transit-oriented development;Addressing conditions that impact health- for example, poor ventilation or unsafe conditions</t>
  </si>
  <si>
    <t xml:space="preserve">TND's Spencer Green property, home to 48 households, was our first to host solar panels, with installation completed in 2009. In 2022, TND installed solar power at our 181 Chestnut property, which heats and cools the building. Our St. Therese property, where 77 senior households reside, was constructed with solar panels in 2022. In 2023, we installed solar panels at three additional properties, Acadia, 525 Beach, and One Beach, which, combined, make up 103 households. Our 1005 Broadway property, completed in 2023, had solar power installed in 2024. In addition, we have plans to include solar power in other existing properties and properties under development.
</t>
  </si>
  <si>
    <t>Urban Edge</t>
  </si>
  <si>
    <t>Retrofitting projects in your existing rental portfolios, to reduce energy usage and greenhouse gas emissions.;Bringing solar and/or other renewable energy to projects in your existing rental portfolio.;Community education around climate</t>
  </si>
  <si>
    <t xml:space="preserve">UE made its first application to the LEAN pathway program in December 2024 and have not yet received approval. We submitted for two different developments for boilers and window replacements. It was a straightforward process. 
</t>
  </si>
  <si>
    <t xml:space="preserve">We completed a study and are considering solar purchase and implementation on a property by property basis. </t>
  </si>
  <si>
    <t>We have Pathway 1 up for review in February 2025.</t>
  </si>
  <si>
    <t>Zero Over Time Planning</t>
  </si>
  <si>
    <t>Valley Community Development</t>
  </si>
  <si>
    <t>Retrofitting projects in your existing rental portfolios, to reduce energy usage and greenhouse gas emissions.;Bringing solar and/or other renewable energy to projects in your existing rental portfolio.;Supporting the development of small businesses which offer goods and services that support efforts to address climate change</t>
  </si>
  <si>
    <t xml:space="preserve">Valley's older portfolio ran through the STAR program from LISC and several sites were ID'd as prime for solar. However, each site needs a roof replacement prior to solar installation and both roof and solar costs far exceed capital reserves. </t>
  </si>
  <si>
    <t xml:space="preserve">We are adding a 100kW array to a gut rehab development and the utility has raised concerns about the substations ability to handle this. We are currently in a 'study' phase. If substation changes are necessary, they have the potential to be enormously costly and delay the project. </t>
  </si>
  <si>
    <t xml:space="preserve">Without a clear path to fund solar and converting to all electric in existing multi-families, reducing our properties carbon footprint seems impossible.  </t>
  </si>
  <si>
    <t xml:space="preserve">How to fund solar/electric conversion without a full recapitalization. </t>
  </si>
  <si>
    <t>WATCH CDC</t>
  </si>
  <si>
    <t>Waterfront Historic Area League</t>
  </si>
  <si>
    <t>Climate-related resilience/recovery activities.;Supporting equitable transit-oriented development;Community education around climate;Advocacy/organizing around climate</t>
  </si>
  <si>
    <t>Building Envelope Upgrades;Geothermal/Ground Source Heat Pump Systems</t>
  </si>
  <si>
    <t>Way Finders</t>
  </si>
  <si>
    <t>Retrofitting projects in your existing rental portfolios, to reduce energy usage and greenhouse gas emissions.;Bringing solar and/or other renewable energy to projects in your existing rental portfolio.;Addressing conditions that impact health- for example, poor ventilation or unsafe conditions</t>
  </si>
  <si>
    <t>We are currently working with LISC (Star Solar)  to complete a solar feasibility portfolio analysis.</t>
  </si>
  <si>
    <t>High-Performance New Construction;Building Envelope Upgrades;Electrification of Space Heating and Cooling</t>
  </si>
  <si>
    <t>Worcester Common Ground</t>
  </si>
  <si>
    <t>In general, all of the climate funds we have applied for and been awarded have taken great amounts of time.  We know it will be worth it in the long run, but it is also a new process to most of the grantors.  So, while some information has been confusing, we continued to purse and we look for to our residents benefitting from the process.</t>
  </si>
  <si>
    <t xml:space="preserve">We are working with Resonant to provide solar panels at two sites which are deep energy retrofits (4 buildings) and our office location at 5 Piedmont Street.  </t>
  </si>
  <si>
    <t>Worcester Community Housing Resources</t>
  </si>
  <si>
    <t>High-Performance New Construction;Passive House;Deep Energy Retrofits;Building Envelope Upgrades;Enhanced Ventilation and Energy Recovery Ventilation (ERVs);Electrification of Space Heating and Cooling;Electrification of Domestic Hot Water;Electrification of Cooking Appliances;Solar Photovoltaic (PV) Systems;Solar Thermal Systems;Geothermal/Ground Source Heat Pump Systems;Low-Embodied Carbon Materials;Climate Resilience + Emergency Preparedness;Energy Burden;Greenhouse Gas Emissions;Building Performance Standard Compliance (e.g. BERDO, BEUDO, etc.)</t>
  </si>
  <si>
    <t>Wellspring Cooperative Corporation</t>
  </si>
  <si>
    <t>Implementing neighborhood/community-scale greening or environmental justice activities.;Providing or facilitating green workforce training.;Supporting the development of small businesses which offer goods and services that support efforts to address climate change;Helping community residents to access decarbonization and energy-efficiency resources</t>
  </si>
  <si>
    <t>Solar Photovoltaic (PV) Systems;Geothermal/Ground Source Heat Pump Systems;Low-Embodied Carbon Materials;Climate Resilience + Emergency Preparedness</t>
  </si>
  <si>
    <t>TALLIES</t>
  </si>
  <si>
    <t>Blank</t>
  </si>
  <si>
    <t>GOALs Survey on 2024 CDC Accomplishments</t>
  </si>
  <si>
    <t>Climate &amp; Renewable Energy Survey= with Column Tallies</t>
  </si>
  <si>
    <t>Climate and Renewable Energy Survey with Tallies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</si>
</sst>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b/>
      <sz val="11"/>
      <color rgb="FF000000"/>
      <name val="Calibri"/>
    </font>
    <font>
      <sz val="10"/>
      <color theme="1"/>
      <name val="Arial"/>
      <scheme val="minor"/>
    </font>
    <font>
      <b/>
      <sz val="10"/>
      <color theme="1"/>
      <name val="Arial"/>
      <family val="2"/>
      <scheme val="minor"/>
    </font>
    <font>
      <sz val="10"/>
      <color rgb="FF000000"/>
      <name val="Arial"/>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0" fillId="0" borderId="0" xfId="0" applyAlignment="1">
      <alignment wrapText="1"/>
    </xf>
    <xf numFmtId="0" fontId="3" fillId="0" borderId="0" xfId="0" applyFont="1" applyAlignment="1">
      <alignment vertical="top"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2"/>
  <sheetViews>
    <sheetView tabSelected="1" workbookViewId="0">
      <pane ySplit="4" topLeftCell="A5" activePane="bottomLeft" state="frozen"/>
      <selection pane="bottomLeft" activeCell="A4" sqref="A4"/>
    </sheetView>
  </sheetViews>
  <sheetFormatPr defaultColWidth="12.59765625" defaultRowHeight="15.75" customHeight="1" x14ac:dyDescent="0.35"/>
  <cols>
    <col min="1" max="1" width="25.59765625" customWidth="1"/>
    <col min="2" max="2" width="20.1328125" customWidth="1"/>
    <col min="3" max="3" width="30.59765625" customWidth="1"/>
    <col min="4" max="4" width="20.1328125" customWidth="1"/>
    <col min="5" max="5" width="20.1328125" style="4" customWidth="1"/>
    <col min="6" max="7" width="20.1328125" customWidth="1"/>
    <col min="8" max="8" width="30.59765625" customWidth="1"/>
    <col min="9" max="9" width="20.1328125" customWidth="1"/>
    <col min="10" max="10" width="30.59765625" customWidth="1"/>
    <col min="11" max="13" width="20.1328125" customWidth="1"/>
    <col min="14" max="14" width="30.59765625" customWidth="1"/>
    <col min="15" max="16" width="20.1328125" customWidth="1"/>
    <col min="17" max="17" width="30.59765625" customWidth="1"/>
    <col min="18" max="19" width="20.1328125" customWidth="1"/>
    <col min="20" max="21" width="30.59765625" customWidth="1"/>
    <col min="22" max="25" width="20.1328125" customWidth="1"/>
  </cols>
  <sheetData>
    <row r="1" spans="1:25" ht="15.75" customHeight="1" x14ac:dyDescent="0.35">
      <c r="A1" s="6" t="s">
        <v>260</v>
      </c>
      <c r="M1" s="6" t="s">
        <v>259</v>
      </c>
    </row>
    <row r="2" spans="1:25" ht="15.75" customHeight="1" x14ac:dyDescent="0.35">
      <c r="A2" s="6" t="s">
        <v>258</v>
      </c>
      <c r="M2" s="6" t="s">
        <v>258</v>
      </c>
    </row>
    <row r="4" spans="1:25" ht="142.5" x14ac:dyDescent="0.35">
      <c r="A4" s="1" t="s">
        <v>0</v>
      </c>
      <c r="B4" s="1" t="s">
        <v>1</v>
      </c>
      <c r="C4" s="1" t="s">
        <v>2</v>
      </c>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c r="V4" s="2"/>
      <c r="W4" s="2"/>
      <c r="X4" s="2"/>
      <c r="Y4" s="2"/>
    </row>
    <row r="5" spans="1:25" ht="255" x14ac:dyDescent="0.35">
      <c r="A5" s="3" t="s">
        <v>21</v>
      </c>
      <c r="B5" s="3" t="s">
        <v>22</v>
      </c>
      <c r="C5" s="3" t="s">
        <v>23</v>
      </c>
      <c r="D5" s="3" t="s">
        <v>22</v>
      </c>
      <c r="E5" s="3" t="s">
        <v>22</v>
      </c>
      <c r="F5" s="3" t="s">
        <v>22</v>
      </c>
      <c r="G5" s="3" t="s">
        <v>24</v>
      </c>
      <c r="H5" s="3"/>
      <c r="I5" s="3" t="s">
        <v>22</v>
      </c>
      <c r="J5" s="3" t="s">
        <v>25</v>
      </c>
      <c r="K5" s="3" t="s">
        <v>22</v>
      </c>
      <c r="L5" s="3" t="s">
        <v>22</v>
      </c>
      <c r="M5" s="3" t="s">
        <v>22</v>
      </c>
      <c r="N5" s="3"/>
      <c r="O5" s="3" t="s">
        <v>22</v>
      </c>
      <c r="P5" s="3" t="s">
        <v>26</v>
      </c>
      <c r="Q5" s="3"/>
      <c r="R5" s="3" t="s">
        <v>26</v>
      </c>
      <c r="S5" s="3"/>
      <c r="T5" s="3"/>
      <c r="U5" s="3" t="s">
        <v>27</v>
      </c>
      <c r="V5" s="3"/>
      <c r="W5" s="3"/>
      <c r="X5" s="3"/>
      <c r="Y5" s="3"/>
    </row>
    <row r="6" spans="1:25" ht="357" x14ac:dyDescent="0.35">
      <c r="A6" s="3" t="s">
        <v>28</v>
      </c>
      <c r="B6" s="3" t="s">
        <v>22</v>
      </c>
      <c r="C6" s="3" t="s">
        <v>29</v>
      </c>
      <c r="D6" s="3" t="s">
        <v>26</v>
      </c>
      <c r="E6" s="3"/>
      <c r="F6" s="3"/>
      <c r="G6" s="3"/>
      <c r="H6" s="3"/>
      <c r="I6" s="3"/>
      <c r="J6" s="3"/>
      <c r="K6" s="3"/>
      <c r="L6" s="3"/>
      <c r="M6" s="3"/>
      <c r="N6" s="3"/>
      <c r="O6" s="3"/>
      <c r="P6" s="3"/>
      <c r="Q6" s="3"/>
      <c r="R6" s="3"/>
      <c r="S6" s="3"/>
      <c r="T6" s="3"/>
      <c r="U6" s="3" t="s">
        <v>30</v>
      </c>
      <c r="V6" s="3"/>
      <c r="W6" s="3"/>
      <c r="X6" s="3"/>
      <c r="Y6" s="3"/>
    </row>
    <row r="7" spans="1:25" ht="76.5" x14ac:dyDescent="0.35">
      <c r="A7" s="3" t="s">
        <v>31</v>
      </c>
      <c r="B7" s="3" t="s">
        <v>22</v>
      </c>
      <c r="C7" s="3" t="s">
        <v>32</v>
      </c>
      <c r="D7" s="3" t="s">
        <v>26</v>
      </c>
      <c r="E7" s="3"/>
      <c r="F7" s="3"/>
      <c r="G7" s="3"/>
      <c r="H7" s="3"/>
      <c r="I7" s="3"/>
      <c r="J7" s="3"/>
      <c r="K7" s="3"/>
      <c r="L7" s="3"/>
      <c r="M7" s="3"/>
      <c r="N7" s="3"/>
      <c r="O7" s="3"/>
      <c r="P7" s="3"/>
      <c r="Q7" s="3"/>
      <c r="R7" s="3"/>
      <c r="S7" s="3"/>
      <c r="T7" s="3"/>
      <c r="U7" s="3" t="s">
        <v>33</v>
      </c>
      <c r="V7" s="3"/>
      <c r="W7" s="3"/>
      <c r="X7" s="3"/>
      <c r="Y7" s="3"/>
    </row>
    <row r="8" spans="1:25" ht="140.25" x14ac:dyDescent="0.35">
      <c r="A8" s="3" t="s">
        <v>34</v>
      </c>
      <c r="B8" s="3" t="s">
        <v>22</v>
      </c>
      <c r="C8" s="3" t="s">
        <v>35</v>
      </c>
      <c r="D8" s="3" t="s">
        <v>22</v>
      </c>
      <c r="E8" s="3" t="s">
        <v>22</v>
      </c>
      <c r="F8" s="3" t="s">
        <v>26</v>
      </c>
      <c r="G8" s="3" t="s">
        <v>26</v>
      </c>
      <c r="H8" s="3"/>
      <c r="I8" s="3" t="s">
        <v>26</v>
      </c>
      <c r="J8" s="3"/>
      <c r="K8" s="3" t="s">
        <v>26</v>
      </c>
      <c r="L8" s="3" t="s">
        <v>22</v>
      </c>
      <c r="M8" s="3" t="s">
        <v>24</v>
      </c>
      <c r="N8" s="3" t="s">
        <v>36</v>
      </c>
      <c r="O8" s="3" t="s">
        <v>22</v>
      </c>
      <c r="P8" s="3" t="s">
        <v>24</v>
      </c>
      <c r="Q8" s="3"/>
      <c r="R8" s="3" t="s">
        <v>26</v>
      </c>
      <c r="S8" s="3"/>
      <c r="T8" s="3"/>
      <c r="U8" s="3" t="s">
        <v>37</v>
      </c>
      <c r="V8" s="3"/>
      <c r="W8" s="3"/>
      <c r="X8" s="3"/>
      <c r="Y8" s="3"/>
    </row>
    <row r="9" spans="1:25" ht="344.25" x14ac:dyDescent="0.35">
      <c r="A9" s="3" t="s">
        <v>38</v>
      </c>
      <c r="B9" s="3" t="s">
        <v>22</v>
      </c>
      <c r="C9" s="3" t="s">
        <v>39</v>
      </c>
      <c r="D9" s="3" t="s">
        <v>22</v>
      </c>
      <c r="E9" s="3" t="s">
        <v>22</v>
      </c>
      <c r="F9" s="3" t="s">
        <v>22</v>
      </c>
      <c r="G9" s="3" t="s">
        <v>22</v>
      </c>
      <c r="H9" s="3" t="s">
        <v>40</v>
      </c>
      <c r="I9" s="3" t="s">
        <v>22</v>
      </c>
      <c r="J9" s="3" t="s">
        <v>41</v>
      </c>
      <c r="K9" s="3" t="s">
        <v>22</v>
      </c>
      <c r="L9" s="3" t="s">
        <v>22</v>
      </c>
      <c r="M9" s="3" t="s">
        <v>22</v>
      </c>
      <c r="N9" s="3" t="s">
        <v>42</v>
      </c>
      <c r="O9" s="3" t="s">
        <v>24</v>
      </c>
      <c r="P9" s="3"/>
      <c r="Q9" s="3"/>
      <c r="R9" s="3"/>
      <c r="S9" s="3"/>
      <c r="T9" s="3" t="s">
        <v>43</v>
      </c>
      <c r="U9" s="3" t="s">
        <v>44</v>
      </c>
      <c r="V9" s="3"/>
      <c r="W9" s="3"/>
      <c r="X9" s="3"/>
      <c r="Y9" s="3"/>
    </row>
    <row r="10" spans="1:25" ht="51" x14ac:dyDescent="0.35">
      <c r="A10" s="3" t="s">
        <v>45</v>
      </c>
      <c r="B10" s="3" t="s">
        <v>22</v>
      </c>
      <c r="C10" s="3" t="s">
        <v>46</v>
      </c>
      <c r="D10" s="3" t="s">
        <v>22</v>
      </c>
      <c r="E10" s="3" t="s">
        <v>22</v>
      </c>
      <c r="F10" s="3" t="s">
        <v>24</v>
      </c>
      <c r="G10" s="3" t="s">
        <v>22</v>
      </c>
      <c r="H10" s="3" t="s">
        <v>47</v>
      </c>
      <c r="I10" s="3" t="s">
        <v>26</v>
      </c>
      <c r="J10" s="3"/>
      <c r="K10" s="3" t="s">
        <v>26</v>
      </c>
      <c r="L10" s="3" t="s">
        <v>22</v>
      </c>
      <c r="M10" s="3" t="s">
        <v>22</v>
      </c>
      <c r="N10" s="3" t="s">
        <v>48</v>
      </c>
      <c r="O10" s="3" t="s">
        <v>26</v>
      </c>
      <c r="P10" s="3"/>
      <c r="Q10" s="3"/>
      <c r="R10" s="3"/>
      <c r="S10" s="3"/>
      <c r="T10" s="3"/>
      <c r="U10" s="3" t="s">
        <v>49</v>
      </c>
      <c r="V10" s="3"/>
      <c r="W10" s="3"/>
      <c r="X10" s="3"/>
      <c r="Y10" s="3"/>
    </row>
    <row r="11" spans="1:25" ht="153" x14ac:dyDescent="0.35">
      <c r="A11" s="3" t="s">
        <v>50</v>
      </c>
      <c r="B11" s="3" t="s">
        <v>22</v>
      </c>
      <c r="C11" s="3" t="s">
        <v>51</v>
      </c>
      <c r="D11" s="3" t="s">
        <v>22</v>
      </c>
      <c r="E11" s="3" t="s">
        <v>22</v>
      </c>
      <c r="F11" s="3" t="s">
        <v>22</v>
      </c>
      <c r="G11" s="3" t="s">
        <v>26</v>
      </c>
      <c r="H11" s="3"/>
      <c r="I11" s="3" t="s">
        <v>22</v>
      </c>
      <c r="J11" s="3" t="s">
        <v>52</v>
      </c>
      <c r="K11" s="3" t="s">
        <v>22</v>
      </c>
      <c r="L11" s="3" t="s">
        <v>22</v>
      </c>
      <c r="M11" s="3" t="s">
        <v>24</v>
      </c>
      <c r="N11" s="3" t="s">
        <v>53</v>
      </c>
      <c r="O11" s="3" t="s">
        <v>26</v>
      </c>
      <c r="P11" s="3"/>
      <c r="Q11" s="3"/>
      <c r="R11" s="3"/>
      <c r="S11" s="3"/>
      <c r="T11" s="3" t="s">
        <v>26</v>
      </c>
      <c r="U11" s="3" t="s">
        <v>54</v>
      </c>
      <c r="V11" s="3"/>
      <c r="W11" s="3"/>
      <c r="X11" s="3"/>
      <c r="Y11" s="3"/>
    </row>
    <row r="12" spans="1:25" ht="293.25" x14ac:dyDescent="0.35">
      <c r="A12" s="3" t="s">
        <v>55</v>
      </c>
      <c r="B12" s="3" t="s">
        <v>22</v>
      </c>
      <c r="C12" s="3" t="s">
        <v>56</v>
      </c>
      <c r="D12" s="3" t="s">
        <v>22</v>
      </c>
      <c r="E12" s="3" t="s">
        <v>22</v>
      </c>
      <c r="F12" s="3" t="s">
        <v>26</v>
      </c>
      <c r="G12" s="3" t="s">
        <v>22</v>
      </c>
      <c r="H12" s="3" t="s">
        <v>57</v>
      </c>
      <c r="I12" s="3" t="s">
        <v>22</v>
      </c>
      <c r="J12" s="3" t="s">
        <v>58</v>
      </c>
      <c r="K12" s="3" t="s">
        <v>26</v>
      </c>
      <c r="L12" s="3" t="s">
        <v>22</v>
      </c>
      <c r="M12" s="3" t="s">
        <v>22</v>
      </c>
      <c r="N12" s="3" t="s">
        <v>59</v>
      </c>
      <c r="O12" s="3" t="s">
        <v>24</v>
      </c>
      <c r="P12" s="3"/>
      <c r="Q12" s="3"/>
      <c r="R12" s="3"/>
      <c r="S12" s="3"/>
      <c r="T12" s="3" t="s">
        <v>60</v>
      </c>
      <c r="U12" s="3" t="s">
        <v>61</v>
      </c>
      <c r="V12" s="3"/>
      <c r="W12" s="3"/>
      <c r="X12" s="3"/>
      <c r="Y12" s="3"/>
    </row>
    <row r="13" spans="1:25" ht="25.5" x14ac:dyDescent="0.35">
      <c r="A13" s="3" t="s">
        <v>62</v>
      </c>
      <c r="B13" s="3" t="s">
        <v>26</v>
      </c>
      <c r="C13" s="3"/>
      <c r="D13" s="3" t="s">
        <v>22</v>
      </c>
      <c r="E13" s="3" t="s">
        <v>24</v>
      </c>
      <c r="F13" s="3" t="s">
        <v>26</v>
      </c>
      <c r="G13" s="3" t="s">
        <v>26</v>
      </c>
      <c r="H13" s="3"/>
      <c r="I13" s="3" t="s">
        <v>22</v>
      </c>
      <c r="J13" s="3" t="s">
        <v>63</v>
      </c>
      <c r="K13" s="3" t="s">
        <v>26</v>
      </c>
      <c r="L13" s="3" t="s">
        <v>26</v>
      </c>
      <c r="M13" s="3" t="s">
        <v>26</v>
      </c>
      <c r="N13" s="3"/>
      <c r="O13" s="3" t="s">
        <v>24</v>
      </c>
      <c r="P13" s="3"/>
      <c r="Q13" s="3"/>
      <c r="R13" s="3"/>
      <c r="S13" s="3"/>
      <c r="T13" s="3"/>
      <c r="U13" s="3"/>
      <c r="V13" s="3"/>
      <c r="W13" s="3"/>
      <c r="X13" s="3"/>
      <c r="Y13" s="3"/>
    </row>
    <row r="14" spans="1:25" ht="63.75" x14ac:dyDescent="0.35">
      <c r="A14" s="3" t="s">
        <v>64</v>
      </c>
      <c r="B14" s="3" t="s">
        <v>22</v>
      </c>
      <c r="C14" s="3" t="s">
        <v>65</v>
      </c>
      <c r="D14" s="3" t="s">
        <v>26</v>
      </c>
      <c r="E14" s="3"/>
      <c r="F14" s="3"/>
      <c r="G14" s="3"/>
      <c r="H14" s="3"/>
      <c r="I14" s="3"/>
      <c r="J14" s="3"/>
      <c r="K14" s="3"/>
      <c r="L14" s="3"/>
      <c r="M14" s="3"/>
      <c r="N14" s="3"/>
      <c r="O14" s="3"/>
      <c r="P14" s="3"/>
      <c r="Q14" s="3"/>
      <c r="R14" s="3"/>
      <c r="S14" s="3"/>
      <c r="T14" s="3"/>
      <c r="U14" s="3" t="s">
        <v>66</v>
      </c>
      <c r="V14" s="3"/>
      <c r="W14" s="3"/>
      <c r="X14" s="3"/>
      <c r="Y14" s="3"/>
    </row>
    <row r="15" spans="1:25" ht="267.75" x14ac:dyDescent="0.35">
      <c r="A15" s="3" t="s">
        <v>67</v>
      </c>
      <c r="B15" s="3" t="s">
        <v>22</v>
      </c>
      <c r="C15" s="3" t="s">
        <v>68</v>
      </c>
      <c r="D15" s="3" t="s">
        <v>22</v>
      </c>
      <c r="E15" s="3" t="s">
        <v>24</v>
      </c>
      <c r="F15" s="3" t="s">
        <v>22</v>
      </c>
      <c r="G15" s="3" t="s">
        <v>26</v>
      </c>
      <c r="H15" s="3"/>
      <c r="I15" s="3" t="s">
        <v>22</v>
      </c>
      <c r="J15" s="3" t="s">
        <v>69</v>
      </c>
      <c r="K15" s="3" t="s">
        <v>22</v>
      </c>
      <c r="L15" s="3" t="s">
        <v>22</v>
      </c>
      <c r="M15" s="3" t="s">
        <v>22</v>
      </c>
      <c r="N15" s="3" t="s">
        <v>70</v>
      </c>
      <c r="O15" s="3" t="s">
        <v>26</v>
      </c>
      <c r="P15" s="3"/>
      <c r="Q15" s="3"/>
      <c r="R15" s="3"/>
      <c r="S15" s="3"/>
      <c r="T15" s="3" t="s">
        <v>71</v>
      </c>
      <c r="U15" s="3"/>
      <c r="V15" s="3"/>
      <c r="W15" s="3"/>
      <c r="X15" s="3"/>
      <c r="Y15" s="3"/>
    </row>
    <row r="16" spans="1:25" ht="102" x14ac:dyDescent="0.35">
      <c r="A16" s="3" t="s">
        <v>72</v>
      </c>
      <c r="B16" s="3" t="s">
        <v>22</v>
      </c>
      <c r="C16" s="3" t="s">
        <v>73</v>
      </c>
      <c r="D16" s="3" t="s">
        <v>22</v>
      </c>
      <c r="E16" s="3" t="s">
        <v>26</v>
      </c>
      <c r="F16" s="3" t="s">
        <v>26</v>
      </c>
      <c r="G16" s="3" t="s">
        <v>26</v>
      </c>
      <c r="H16" s="3"/>
      <c r="I16" s="3" t="s">
        <v>22</v>
      </c>
      <c r="J16" s="3" t="s">
        <v>74</v>
      </c>
      <c r="K16" s="3" t="s">
        <v>26</v>
      </c>
      <c r="L16" s="3" t="s">
        <v>26</v>
      </c>
      <c r="M16" s="3" t="s">
        <v>26</v>
      </c>
      <c r="N16" s="3"/>
      <c r="O16" s="3" t="s">
        <v>26</v>
      </c>
      <c r="P16" s="3"/>
      <c r="Q16" s="3"/>
      <c r="R16" s="3"/>
      <c r="S16" s="3"/>
      <c r="T16" s="3"/>
      <c r="U16" s="3" t="s">
        <v>75</v>
      </c>
      <c r="V16" s="3"/>
      <c r="W16" s="3"/>
      <c r="X16" s="3"/>
      <c r="Y16" s="3"/>
    </row>
    <row r="17" spans="1:25" ht="318.75" x14ac:dyDescent="0.35">
      <c r="A17" s="3" t="s">
        <v>76</v>
      </c>
      <c r="B17" s="3" t="s">
        <v>22</v>
      </c>
      <c r="C17" s="3" t="s">
        <v>77</v>
      </c>
      <c r="D17" s="3" t="s">
        <v>22</v>
      </c>
      <c r="E17" s="3" t="s">
        <v>22</v>
      </c>
      <c r="F17" s="3" t="s">
        <v>24</v>
      </c>
      <c r="G17" s="3" t="s">
        <v>24</v>
      </c>
      <c r="H17" s="3"/>
      <c r="I17" s="3" t="s">
        <v>22</v>
      </c>
      <c r="J17" s="3"/>
      <c r="K17" s="3" t="s">
        <v>26</v>
      </c>
      <c r="L17" s="3" t="s">
        <v>24</v>
      </c>
      <c r="M17" s="3" t="s">
        <v>24</v>
      </c>
      <c r="N17" s="3"/>
      <c r="O17" s="3" t="s">
        <v>22</v>
      </c>
      <c r="P17" s="3" t="s">
        <v>22</v>
      </c>
      <c r="Q17" s="3" t="s">
        <v>78</v>
      </c>
      <c r="R17" s="3" t="s">
        <v>22</v>
      </c>
      <c r="S17" s="3">
        <v>1</v>
      </c>
      <c r="T17" s="3"/>
      <c r="U17" s="3" t="s">
        <v>79</v>
      </c>
      <c r="V17" s="3"/>
      <c r="W17" s="3"/>
      <c r="X17" s="3"/>
      <c r="Y17" s="3"/>
    </row>
    <row r="18" spans="1:25" ht="242.25" x14ac:dyDescent="0.35">
      <c r="A18" s="3" t="s">
        <v>80</v>
      </c>
      <c r="B18" s="3" t="s">
        <v>22</v>
      </c>
      <c r="C18" s="3" t="s">
        <v>81</v>
      </c>
      <c r="D18" s="3" t="s">
        <v>22</v>
      </c>
      <c r="E18" s="3" t="s">
        <v>22</v>
      </c>
      <c r="F18" s="3" t="s">
        <v>22</v>
      </c>
      <c r="G18" s="3" t="s">
        <v>22</v>
      </c>
      <c r="H18" s="3"/>
      <c r="I18" s="3" t="s">
        <v>22</v>
      </c>
      <c r="J18" s="3"/>
      <c r="K18" s="3" t="s">
        <v>26</v>
      </c>
      <c r="L18" s="3" t="s">
        <v>22</v>
      </c>
      <c r="M18" s="3" t="s">
        <v>22</v>
      </c>
      <c r="N18" s="3" t="s">
        <v>82</v>
      </c>
      <c r="O18" s="3" t="s">
        <v>22</v>
      </c>
      <c r="P18" s="3" t="s">
        <v>24</v>
      </c>
      <c r="Q18" s="3"/>
      <c r="R18" s="3" t="s">
        <v>26</v>
      </c>
      <c r="S18" s="3"/>
      <c r="T18" s="3" t="s">
        <v>83</v>
      </c>
      <c r="U18" s="3"/>
      <c r="V18" s="3"/>
      <c r="W18" s="3"/>
      <c r="X18" s="3"/>
      <c r="Y18" s="3"/>
    </row>
    <row r="19" spans="1:25" ht="153" x14ac:dyDescent="0.35">
      <c r="A19" s="3" t="s">
        <v>84</v>
      </c>
      <c r="B19" s="3" t="s">
        <v>22</v>
      </c>
      <c r="C19" s="3" t="s">
        <v>85</v>
      </c>
      <c r="D19" s="3" t="s">
        <v>22</v>
      </c>
      <c r="E19" s="3" t="s">
        <v>24</v>
      </c>
      <c r="F19" s="3" t="s">
        <v>24</v>
      </c>
      <c r="G19" s="3" t="s">
        <v>24</v>
      </c>
      <c r="H19" s="3"/>
      <c r="I19" s="3" t="s">
        <v>24</v>
      </c>
      <c r="J19" s="3"/>
      <c r="K19" s="3" t="s">
        <v>24</v>
      </c>
      <c r="L19" s="3" t="s">
        <v>24</v>
      </c>
      <c r="M19" s="3" t="s">
        <v>24</v>
      </c>
      <c r="N19" s="3"/>
      <c r="O19" s="3" t="s">
        <v>24</v>
      </c>
      <c r="P19" s="3"/>
      <c r="Q19" s="3"/>
      <c r="R19" s="3"/>
      <c r="S19" s="3"/>
      <c r="T19" s="3"/>
      <c r="U19" s="3" t="s">
        <v>86</v>
      </c>
      <c r="V19" s="3"/>
      <c r="W19" s="3"/>
      <c r="X19" s="3"/>
      <c r="Y19" s="3"/>
    </row>
    <row r="20" spans="1:25" ht="25.5" x14ac:dyDescent="0.35">
      <c r="A20" s="3" t="s">
        <v>87</v>
      </c>
      <c r="B20" s="3" t="s">
        <v>26</v>
      </c>
      <c r="C20" s="3"/>
      <c r="D20" s="3" t="s">
        <v>22</v>
      </c>
      <c r="E20" s="3" t="s">
        <v>26</v>
      </c>
      <c r="F20" s="3" t="s">
        <v>26</v>
      </c>
      <c r="G20" s="3" t="s">
        <v>26</v>
      </c>
      <c r="H20" s="3"/>
      <c r="I20" s="3" t="s">
        <v>26</v>
      </c>
      <c r="J20" s="3"/>
      <c r="K20" s="3" t="s">
        <v>26</v>
      </c>
      <c r="L20" s="3" t="s">
        <v>26</v>
      </c>
      <c r="M20" s="3" t="s">
        <v>26</v>
      </c>
      <c r="N20" s="3"/>
      <c r="O20" s="3" t="s">
        <v>26</v>
      </c>
      <c r="P20" s="3"/>
      <c r="Q20" s="3"/>
      <c r="R20" s="3"/>
      <c r="S20" s="3"/>
      <c r="T20" s="3"/>
      <c r="U20" s="3" t="s">
        <v>54</v>
      </c>
      <c r="V20" s="3"/>
      <c r="W20" s="3"/>
      <c r="X20" s="3"/>
      <c r="Y20" s="3"/>
    </row>
    <row r="21" spans="1:25" ht="12.75" x14ac:dyDescent="0.35">
      <c r="A21" s="3" t="s">
        <v>88</v>
      </c>
      <c r="B21" s="3" t="s">
        <v>26</v>
      </c>
      <c r="C21" s="3"/>
      <c r="D21" s="3" t="s">
        <v>26</v>
      </c>
      <c r="E21" s="3"/>
      <c r="F21" s="3"/>
      <c r="G21" s="3"/>
      <c r="H21" s="3"/>
      <c r="I21" s="3"/>
      <c r="J21" s="3"/>
      <c r="K21" s="3"/>
      <c r="L21" s="3"/>
      <c r="M21" s="3"/>
      <c r="N21" s="3"/>
      <c r="O21" s="3"/>
      <c r="P21" s="3"/>
      <c r="Q21" s="3"/>
      <c r="R21" s="3"/>
      <c r="S21" s="3"/>
      <c r="T21" s="3"/>
      <c r="U21" s="3" t="s">
        <v>89</v>
      </c>
      <c r="V21" s="3"/>
      <c r="W21" s="3"/>
      <c r="X21" s="3"/>
      <c r="Y21" s="3"/>
    </row>
    <row r="22" spans="1:25" ht="293.25" x14ac:dyDescent="0.35">
      <c r="A22" s="3" t="s">
        <v>90</v>
      </c>
      <c r="B22" s="3" t="s">
        <v>22</v>
      </c>
      <c r="C22" s="3" t="s">
        <v>91</v>
      </c>
      <c r="D22" s="3" t="s">
        <v>22</v>
      </c>
      <c r="E22" s="3" t="s">
        <v>22</v>
      </c>
      <c r="F22" s="3" t="s">
        <v>22</v>
      </c>
      <c r="G22" s="3" t="s">
        <v>22</v>
      </c>
      <c r="H22" s="3" t="s">
        <v>92</v>
      </c>
      <c r="I22" s="3" t="s">
        <v>22</v>
      </c>
      <c r="J22" s="3" t="s">
        <v>93</v>
      </c>
      <c r="K22" s="3" t="s">
        <v>26</v>
      </c>
      <c r="L22" s="3" t="s">
        <v>22</v>
      </c>
      <c r="M22" s="3" t="s">
        <v>22</v>
      </c>
      <c r="N22" s="3" t="s">
        <v>94</v>
      </c>
      <c r="O22" s="3" t="s">
        <v>22</v>
      </c>
      <c r="P22" s="3" t="s">
        <v>22</v>
      </c>
      <c r="Q22" s="3" t="s">
        <v>95</v>
      </c>
      <c r="R22" s="3" t="s">
        <v>26</v>
      </c>
      <c r="S22" s="3"/>
      <c r="T22" s="3" t="s">
        <v>96</v>
      </c>
      <c r="U22" s="3" t="s">
        <v>61</v>
      </c>
      <c r="V22" s="3"/>
      <c r="W22" s="3"/>
      <c r="X22" s="3"/>
      <c r="Y22" s="3"/>
    </row>
    <row r="23" spans="1:25" ht="25.5" x14ac:dyDescent="0.35">
      <c r="A23" s="3" t="s">
        <v>97</v>
      </c>
      <c r="B23" s="3" t="s">
        <v>22</v>
      </c>
      <c r="C23" s="3" t="s">
        <v>98</v>
      </c>
      <c r="D23" s="3" t="s">
        <v>26</v>
      </c>
      <c r="E23" s="3"/>
      <c r="F23" s="3"/>
      <c r="G23" s="3"/>
      <c r="H23" s="3"/>
      <c r="I23" s="3"/>
      <c r="J23" s="3"/>
      <c r="K23" s="3"/>
      <c r="L23" s="3"/>
      <c r="M23" s="3"/>
      <c r="N23" s="3"/>
      <c r="O23" s="3"/>
      <c r="P23" s="3"/>
      <c r="Q23" s="3"/>
      <c r="R23" s="3"/>
      <c r="S23" s="3"/>
      <c r="T23" s="3"/>
      <c r="U23" s="3" t="s">
        <v>54</v>
      </c>
      <c r="V23" s="3"/>
      <c r="W23" s="3"/>
      <c r="X23" s="3"/>
      <c r="Y23" s="3"/>
    </row>
    <row r="24" spans="1:25" ht="102" x14ac:dyDescent="0.35">
      <c r="A24" s="3" t="s">
        <v>99</v>
      </c>
      <c r="B24" s="3" t="s">
        <v>22</v>
      </c>
      <c r="C24" s="3" t="s">
        <v>100</v>
      </c>
      <c r="D24" s="3" t="s">
        <v>22</v>
      </c>
      <c r="E24" s="3" t="s">
        <v>26</v>
      </c>
      <c r="F24" s="3" t="s">
        <v>26</v>
      </c>
      <c r="G24" s="3" t="s">
        <v>26</v>
      </c>
      <c r="H24" s="3"/>
      <c r="I24" s="3" t="s">
        <v>26</v>
      </c>
      <c r="J24" s="3"/>
      <c r="K24" s="3" t="s">
        <v>26</v>
      </c>
      <c r="L24" s="3" t="s">
        <v>24</v>
      </c>
      <c r="M24" s="3" t="s">
        <v>26</v>
      </c>
      <c r="N24" s="3" t="s">
        <v>101</v>
      </c>
      <c r="O24" s="3" t="s">
        <v>26</v>
      </c>
      <c r="P24" s="3"/>
      <c r="Q24" s="3"/>
      <c r="R24" s="3"/>
      <c r="S24" s="3"/>
      <c r="T24" s="3" t="s">
        <v>102</v>
      </c>
      <c r="U24" s="3" t="s">
        <v>103</v>
      </c>
      <c r="V24" s="3"/>
      <c r="W24" s="3"/>
      <c r="X24" s="3"/>
      <c r="Y24" s="3"/>
    </row>
    <row r="25" spans="1:25" ht="178.5" x14ac:dyDescent="0.35">
      <c r="A25" s="3" t="s">
        <v>104</v>
      </c>
      <c r="B25" s="3" t="s">
        <v>22</v>
      </c>
      <c r="C25" s="3" t="s">
        <v>105</v>
      </c>
      <c r="D25" s="3" t="s">
        <v>22</v>
      </c>
      <c r="E25" s="3" t="s">
        <v>22</v>
      </c>
      <c r="F25" s="3" t="s">
        <v>26</v>
      </c>
      <c r="G25" s="3" t="s">
        <v>26</v>
      </c>
      <c r="H25" s="3"/>
      <c r="I25" s="3" t="s">
        <v>22</v>
      </c>
      <c r="J25" s="3" t="s">
        <v>106</v>
      </c>
      <c r="K25" s="3" t="s">
        <v>26</v>
      </c>
      <c r="L25" s="3" t="s">
        <v>22</v>
      </c>
      <c r="M25" s="3" t="s">
        <v>22</v>
      </c>
      <c r="N25" s="3" t="s">
        <v>107</v>
      </c>
      <c r="O25" s="3" t="s">
        <v>22</v>
      </c>
      <c r="P25" s="3" t="s">
        <v>24</v>
      </c>
      <c r="Q25" s="3"/>
      <c r="R25" s="3" t="s">
        <v>26</v>
      </c>
      <c r="S25" s="3"/>
      <c r="T25" s="3" t="s">
        <v>108</v>
      </c>
      <c r="U25" s="3" t="s">
        <v>109</v>
      </c>
      <c r="V25" s="3"/>
      <c r="W25" s="3"/>
      <c r="X25" s="3"/>
      <c r="Y25" s="3"/>
    </row>
    <row r="26" spans="1:25" ht="178.5" x14ac:dyDescent="0.35">
      <c r="A26" s="3" t="s">
        <v>110</v>
      </c>
      <c r="B26" s="3" t="s">
        <v>22</v>
      </c>
      <c r="C26" s="3" t="s">
        <v>111</v>
      </c>
      <c r="D26" s="3" t="s">
        <v>22</v>
      </c>
      <c r="E26" s="3" t="s">
        <v>22</v>
      </c>
      <c r="F26" s="3" t="s">
        <v>22</v>
      </c>
      <c r="G26" s="3" t="s">
        <v>26</v>
      </c>
      <c r="H26" s="3"/>
      <c r="I26" s="3" t="s">
        <v>22</v>
      </c>
      <c r="J26" s="3" t="s">
        <v>112</v>
      </c>
      <c r="K26" s="3" t="s">
        <v>26</v>
      </c>
      <c r="L26" s="3" t="s">
        <v>24</v>
      </c>
      <c r="M26" s="3" t="s">
        <v>22</v>
      </c>
      <c r="N26" s="3" t="s">
        <v>113</v>
      </c>
      <c r="O26" s="3" t="s">
        <v>26</v>
      </c>
      <c r="P26" s="3"/>
      <c r="Q26" s="3"/>
      <c r="R26" s="3"/>
      <c r="S26" s="3"/>
      <c r="T26" s="3"/>
      <c r="U26" s="3" t="s">
        <v>114</v>
      </c>
      <c r="V26" s="3"/>
      <c r="W26" s="3"/>
      <c r="X26" s="3"/>
      <c r="Y26" s="3"/>
    </row>
    <row r="27" spans="1:25" ht="255" x14ac:dyDescent="0.35">
      <c r="A27" s="3" t="s">
        <v>115</v>
      </c>
      <c r="B27" s="3" t="s">
        <v>22</v>
      </c>
      <c r="C27" s="3" t="s">
        <v>116</v>
      </c>
      <c r="D27" s="3" t="s">
        <v>22</v>
      </c>
      <c r="E27" s="3" t="s">
        <v>24</v>
      </c>
      <c r="F27" s="3" t="s">
        <v>26</v>
      </c>
      <c r="G27" s="3" t="s">
        <v>26</v>
      </c>
      <c r="H27" s="3"/>
      <c r="I27" s="3" t="s">
        <v>22</v>
      </c>
      <c r="J27" s="3" t="s">
        <v>117</v>
      </c>
      <c r="K27" s="3" t="s">
        <v>26</v>
      </c>
      <c r="L27" s="3" t="s">
        <v>24</v>
      </c>
      <c r="M27" s="3" t="s">
        <v>22</v>
      </c>
      <c r="N27" s="3" t="s">
        <v>118</v>
      </c>
      <c r="O27" s="3" t="s">
        <v>26</v>
      </c>
      <c r="P27" s="3"/>
      <c r="Q27" s="3"/>
      <c r="R27" s="3"/>
      <c r="S27" s="3"/>
      <c r="T27" s="3" t="s">
        <v>119</v>
      </c>
      <c r="U27" s="3" t="s">
        <v>120</v>
      </c>
      <c r="V27" s="3"/>
      <c r="W27" s="3"/>
      <c r="X27" s="3"/>
      <c r="Y27" s="3"/>
    </row>
    <row r="28" spans="1:25" ht="409.5" x14ac:dyDescent="0.35">
      <c r="A28" s="3" t="s">
        <v>121</v>
      </c>
      <c r="B28" s="3" t="s">
        <v>26</v>
      </c>
      <c r="C28" s="3"/>
      <c r="D28" s="3" t="s">
        <v>22</v>
      </c>
      <c r="E28" s="3" t="s">
        <v>26</v>
      </c>
      <c r="F28" s="3" t="s">
        <v>26</v>
      </c>
      <c r="G28" s="3" t="s">
        <v>26</v>
      </c>
      <c r="H28" s="3"/>
      <c r="I28" s="3" t="s">
        <v>22</v>
      </c>
      <c r="J28" s="3" t="s">
        <v>122</v>
      </c>
      <c r="K28" s="3" t="s">
        <v>22</v>
      </c>
      <c r="L28" s="3" t="s">
        <v>22</v>
      </c>
      <c r="M28" s="3" t="s">
        <v>22</v>
      </c>
      <c r="N28" s="3" t="s">
        <v>123</v>
      </c>
      <c r="O28" s="3" t="s">
        <v>26</v>
      </c>
      <c r="P28" s="3"/>
      <c r="Q28" s="3"/>
      <c r="R28" s="3"/>
      <c r="S28" s="3"/>
      <c r="T28" s="3" t="s">
        <v>124</v>
      </c>
      <c r="U28" s="3" t="s">
        <v>125</v>
      </c>
      <c r="V28" s="3"/>
      <c r="W28" s="3"/>
      <c r="X28" s="3"/>
      <c r="Y28" s="3"/>
    </row>
    <row r="29" spans="1:25" ht="38.25" x14ac:dyDescent="0.35">
      <c r="A29" s="3" t="s">
        <v>126</v>
      </c>
      <c r="B29" s="3" t="s">
        <v>26</v>
      </c>
      <c r="C29" s="3"/>
      <c r="D29" s="3" t="s">
        <v>22</v>
      </c>
      <c r="E29" s="3" t="s">
        <v>24</v>
      </c>
      <c r="F29" s="3" t="s">
        <v>24</v>
      </c>
      <c r="G29" s="3" t="s">
        <v>24</v>
      </c>
      <c r="H29" s="3"/>
      <c r="I29" s="3" t="s">
        <v>24</v>
      </c>
      <c r="J29" s="3"/>
      <c r="K29" s="3" t="s">
        <v>24</v>
      </c>
      <c r="L29" s="3" t="s">
        <v>24</v>
      </c>
      <c r="M29" s="3" t="s">
        <v>24</v>
      </c>
      <c r="N29" s="3"/>
      <c r="O29" s="3" t="s">
        <v>24</v>
      </c>
      <c r="P29" s="3"/>
      <c r="Q29" s="3"/>
      <c r="R29" s="3"/>
      <c r="S29" s="3"/>
      <c r="T29" s="3"/>
      <c r="U29" s="3" t="s">
        <v>127</v>
      </c>
      <c r="V29" s="3"/>
      <c r="W29" s="3"/>
      <c r="X29" s="3"/>
      <c r="Y29" s="3"/>
    </row>
    <row r="30" spans="1:25" ht="204" x14ac:dyDescent="0.35">
      <c r="A30" s="3" t="s">
        <v>128</v>
      </c>
      <c r="B30" s="3" t="s">
        <v>22</v>
      </c>
      <c r="C30" s="3" t="s">
        <v>129</v>
      </c>
      <c r="D30" s="3" t="s">
        <v>22</v>
      </c>
      <c r="E30" s="3" t="s">
        <v>26</v>
      </c>
      <c r="F30" s="3" t="s">
        <v>22</v>
      </c>
      <c r="G30" s="3" t="s">
        <v>26</v>
      </c>
      <c r="H30" s="3"/>
      <c r="I30" s="3" t="s">
        <v>22</v>
      </c>
      <c r="J30" s="3" t="s">
        <v>130</v>
      </c>
      <c r="K30" s="3" t="s">
        <v>22</v>
      </c>
      <c r="L30" s="3" t="s">
        <v>22</v>
      </c>
      <c r="M30" s="3" t="s">
        <v>22</v>
      </c>
      <c r="N30" s="3" t="s">
        <v>131</v>
      </c>
      <c r="O30" s="3" t="s">
        <v>22</v>
      </c>
      <c r="P30" s="3" t="s">
        <v>26</v>
      </c>
      <c r="Q30" s="3"/>
      <c r="R30" s="3" t="s">
        <v>26</v>
      </c>
      <c r="S30" s="3"/>
      <c r="T30" s="3"/>
      <c r="U30" s="3" t="s">
        <v>132</v>
      </c>
      <c r="V30" s="3"/>
      <c r="W30" s="3"/>
      <c r="X30" s="3"/>
      <c r="Y30" s="3"/>
    </row>
    <row r="31" spans="1:25" ht="229.5" x14ac:dyDescent="0.35">
      <c r="A31" s="3" t="s">
        <v>133</v>
      </c>
      <c r="B31" s="3" t="s">
        <v>22</v>
      </c>
      <c r="C31" s="3" t="s">
        <v>134</v>
      </c>
      <c r="D31" s="3" t="s">
        <v>22</v>
      </c>
      <c r="E31" s="3" t="s">
        <v>22</v>
      </c>
      <c r="F31" s="3" t="s">
        <v>22</v>
      </c>
      <c r="G31" s="3" t="s">
        <v>26</v>
      </c>
      <c r="H31" s="3"/>
      <c r="I31" s="3" t="s">
        <v>22</v>
      </c>
      <c r="J31" s="3" t="s">
        <v>135</v>
      </c>
      <c r="K31" s="3" t="s">
        <v>22</v>
      </c>
      <c r="L31" s="3" t="s">
        <v>22</v>
      </c>
      <c r="M31" s="3" t="s">
        <v>22</v>
      </c>
      <c r="N31" s="3" t="s">
        <v>136</v>
      </c>
      <c r="O31" s="3" t="s">
        <v>22</v>
      </c>
      <c r="P31" s="3" t="s">
        <v>26</v>
      </c>
      <c r="Q31" s="3"/>
      <c r="R31" s="3" t="s">
        <v>26</v>
      </c>
      <c r="S31" s="3"/>
      <c r="T31" s="3"/>
      <c r="U31" s="3" t="s">
        <v>137</v>
      </c>
      <c r="V31" s="3"/>
      <c r="W31" s="3"/>
      <c r="X31" s="3"/>
      <c r="Y31" s="3"/>
    </row>
    <row r="32" spans="1:25" ht="409.5" x14ac:dyDescent="0.35">
      <c r="A32" s="3" t="s">
        <v>138</v>
      </c>
      <c r="B32" s="3" t="s">
        <v>22</v>
      </c>
      <c r="C32" s="3" t="s">
        <v>139</v>
      </c>
      <c r="D32" s="3" t="s">
        <v>22</v>
      </c>
      <c r="E32" s="3" t="s">
        <v>26</v>
      </c>
      <c r="F32" s="3" t="s">
        <v>22</v>
      </c>
      <c r="G32" s="3" t="s">
        <v>26</v>
      </c>
      <c r="H32" s="3"/>
      <c r="I32" s="3" t="s">
        <v>22</v>
      </c>
      <c r="J32" s="3" t="s">
        <v>140</v>
      </c>
      <c r="K32" s="3" t="s">
        <v>22</v>
      </c>
      <c r="L32" s="3" t="s">
        <v>22</v>
      </c>
      <c r="M32" s="3" t="s">
        <v>22</v>
      </c>
      <c r="N32" s="3"/>
      <c r="O32" s="3" t="s">
        <v>26</v>
      </c>
      <c r="P32" s="3"/>
      <c r="Q32" s="3"/>
      <c r="R32" s="3"/>
      <c r="S32" s="3"/>
      <c r="T32" s="3" t="s">
        <v>141</v>
      </c>
      <c r="U32" s="3" t="s">
        <v>142</v>
      </c>
      <c r="V32" s="3"/>
      <c r="W32" s="3"/>
      <c r="X32" s="3"/>
      <c r="Y32" s="3"/>
    </row>
    <row r="33" spans="1:25" ht="293.25" x14ac:dyDescent="0.35">
      <c r="A33" s="3" t="s">
        <v>143</v>
      </c>
      <c r="B33" s="3" t="s">
        <v>22</v>
      </c>
      <c r="C33" s="3" t="s">
        <v>144</v>
      </c>
      <c r="D33" s="3" t="s">
        <v>22</v>
      </c>
      <c r="E33" s="3" t="s">
        <v>22</v>
      </c>
      <c r="F33" s="3" t="s">
        <v>22</v>
      </c>
      <c r="G33" s="3" t="s">
        <v>22</v>
      </c>
      <c r="H33" s="3" t="s">
        <v>145</v>
      </c>
      <c r="I33" s="3" t="s">
        <v>22</v>
      </c>
      <c r="J33" s="3" t="s">
        <v>146</v>
      </c>
      <c r="K33" s="3" t="s">
        <v>26</v>
      </c>
      <c r="L33" s="3" t="s">
        <v>22</v>
      </c>
      <c r="M33" s="3" t="s">
        <v>22</v>
      </c>
      <c r="N33" s="3"/>
      <c r="O33" s="3" t="s">
        <v>22</v>
      </c>
      <c r="P33" s="3" t="s">
        <v>26</v>
      </c>
      <c r="Q33" s="3"/>
      <c r="R33" s="3" t="s">
        <v>22</v>
      </c>
      <c r="S33" s="3">
        <v>18</v>
      </c>
      <c r="T33" s="3"/>
      <c r="U33" s="3" t="s">
        <v>61</v>
      </c>
      <c r="V33" s="3"/>
      <c r="W33" s="3"/>
      <c r="X33" s="3"/>
      <c r="Y33" s="3"/>
    </row>
    <row r="34" spans="1:25" ht="102" x14ac:dyDescent="0.35">
      <c r="A34" s="3" t="s">
        <v>147</v>
      </c>
      <c r="B34" s="3" t="s">
        <v>22</v>
      </c>
      <c r="C34" s="3" t="s">
        <v>148</v>
      </c>
      <c r="D34" s="3" t="s">
        <v>22</v>
      </c>
      <c r="E34" s="3" t="s">
        <v>22</v>
      </c>
      <c r="F34" s="3" t="s">
        <v>22</v>
      </c>
      <c r="G34" s="3" t="s">
        <v>26</v>
      </c>
      <c r="H34" s="3"/>
      <c r="I34" s="3" t="s">
        <v>22</v>
      </c>
      <c r="J34" s="3" t="s">
        <v>149</v>
      </c>
      <c r="K34" s="3" t="s">
        <v>26</v>
      </c>
      <c r="L34" s="3" t="s">
        <v>22</v>
      </c>
      <c r="M34" s="3" t="s">
        <v>22</v>
      </c>
      <c r="N34" s="3"/>
      <c r="O34" s="3" t="s">
        <v>22</v>
      </c>
      <c r="P34" s="3" t="s">
        <v>22</v>
      </c>
      <c r="Q34" s="3"/>
      <c r="R34" s="3" t="s">
        <v>22</v>
      </c>
      <c r="S34" s="3">
        <v>1</v>
      </c>
      <c r="T34" s="3"/>
      <c r="U34" s="3" t="s">
        <v>150</v>
      </c>
      <c r="V34" s="3"/>
      <c r="W34" s="3"/>
      <c r="X34" s="3"/>
      <c r="Y34" s="3"/>
    </row>
    <row r="35" spans="1:25" ht="165.75" x14ac:dyDescent="0.35">
      <c r="A35" s="3" t="s">
        <v>151</v>
      </c>
      <c r="B35" s="3" t="s">
        <v>26</v>
      </c>
      <c r="C35" s="3"/>
      <c r="D35" s="3" t="s">
        <v>22</v>
      </c>
      <c r="E35" s="3" t="s">
        <v>26</v>
      </c>
      <c r="F35" s="3" t="s">
        <v>26</v>
      </c>
      <c r="G35" s="3" t="s">
        <v>22</v>
      </c>
      <c r="H35" s="3" t="s">
        <v>152</v>
      </c>
      <c r="I35" s="3" t="s">
        <v>22</v>
      </c>
      <c r="J35" s="3" t="s">
        <v>153</v>
      </c>
      <c r="K35" s="3" t="s">
        <v>26</v>
      </c>
      <c r="L35" s="3" t="s">
        <v>26</v>
      </c>
      <c r="M35" s="3" t="s">
        <v>24</v>
      </c>
      <c r="N35" s="3"/>
      <c r="O35" s="3" t="s">
        <v>22</v>
      </c>
      <c r="P35" s="3" t="s">
        <v>26</v>
      </c>
      <c r="Q35" s="3"/>
      <c r="R35" s="3" t="s">
        <v>26</v>
      </c>
      <c r="S35" s="3"/>
      <c r="T35" s="3" t="s">
        <v>154</v>
      </c>
      <c r="U35" s="3" t="s">
        <v>155</v>
      </c>
      <c r="V35" s="3"/>
      <c r="W35" s="3"/>
      <c r="X35" s="3"/>
      <c r="Y35" s="3"/>
    </row>
    <row r="36" spans="1:25" ht="318.75" x14ac:dyDescent="0.35">
      <c r="A36" s="3" t="s">
        <v>156</v>
      </c>
      <c r="B36" s="3" t="s">
        <v>22</v>
      </c>
      <c r="C36" s="3" t="s">
        <v>157</v>
      </c>
      <c r="D36" s="3" t="s">
        <v>22</v>
      </c>
      <c r="E36" s="3" t="s">
        <v>22</v>
      </c>
      <c r="F36" s="3" t="s">
        <v>26</v>
      </c>
      <c r="G36" s="3" t="s">
        <v>26</v>
      </c>
      <c r="H36" s="3"/>
      <c r="I36" s="3" t="s">
        <v>22</v>
      </c>
      <c r="J36" s="3" t="s">
        <v>158</v>
      </c>
      <c r="K36" s="3" t="s">
        <v>26</v>
      </c>
      <c r="L36" s="3" t="s">
        <v>26</v>
      </c>
      <c r="M36" s="3" t="s">
        <v>22</v>
      </c>
      <c r="N36" s="3" t="s">
        <v>159</v>
      </c>
      <c r="O36" s="3" t="s">
        <v>22</v>
      </c>
      <c r="P36" s="3" t="s">
        <v>22</v>
      </c>
      <c r="Q36" s="3" t="s">
        <v>160</v>
      </c>
      <c r="R36" s="3" t="s">
        <v>22</v>
      </c>
      <c r="S36" s="3">
        <v>2</v>
      </c>
      <c r="T36" s="3"/>
      <c r="U36" s="3" t="s">
        <v>161</v>
      </c>
      <c r="V36" s="3"/>
      <c r="W36" s="3"/>
      <c r="X36" s="3"/>
      <c r="Y36" s="3"/>
    </row>
    <row r="37" spans="1:25" ht="102" x14ac:dyDescent="0.35">
      <c r="A37" s="3" t="s">
        <v>162</v>
      </c>
      <c r="B37" s="3" t="s">
        <v>22</v>
      </c>
      <c r="C37" s="3" t="s">
        <v>111</v>
      </c>
      <c r="D37" s="3" t="s">
        <v>22</v>
      </c>
      <c r="E37" s="3" t="s">
        <v>22</v>
      </c>
      <c r="F37" s="3" t="s">
        <v>26</v>
      </c>
      <c r="G37" s="3" t="s">
        <v>22</v>
      </c>
      <c r="H37" s="3" t="s">
        <v>163</v>
      </c>
      <c r="I37" s="3" t="s">
        <v>22</v>
      </c>
      <c r="J37" s="3" t="s">
        <v>164</v>
      </c>
      <c r="K37" s="3" t="s">
        <v>26</v>
      </c>
      <c r="L37" s="3" t="s">
        <v>22</v>
      </c>
      <c r="M37" s="3" t="s">
        <v>22</v>
      </c>
      <c r="N37" s="3" t="s">
        <v>165</v>
      </c>
      <c r="O37" s="3" t="s">
        <v>26</v>
      </c>
      <c r="P37" s="3"/>
      <c r="Q37" s="3"/>
      <c r="R37" s="3"/>
      <c r="S37" s="3"/>
      <c r="T37" s="3"/>
      <c r="U37" s="3" t="s">
        <v>166</v>
      </c>
      <c r="V37" s="3"/>
      <c r="W37" s="3"/>
      <c r="X37" s="3"/>
      <c r="Y37" s="3"/>
    </row>
    <row r="38" spans="1:25" ht="216.75" x14ac:dyDescent="0.35">
      <c r="A38" s="3" t="s">
        <v>167</v>
      </c>
      <c r="B38" s="3" t="s">
        <v>22</v>
      </c>
      <c r="C38" s="3" t="s">
        <v>168</v>
      </c>
      <c r="D38" s="3" t="s">
        <v>22</v>
      </c>
      <c r="E38" s="3" t="s">
        <v>24</v>
      </c>
      <c r="F38" s="3" t="s">
        <v>26</v>
      </c>
      <c r="G38" s="3" t="s">
        <v>24</v>
      </c>
      <c r="H38" s="3"/>
      <c r="I38" s="3" t="s">
        <v>22</v>
      </c>
      <c r="J38" s="3" t="s">
        <v>169</v>
      </c>
      <c r="K38" s="3" t="s">
        <v>26</v>
      </c>
      <c r="L38" s="3" t="s">
        <v>22</v>
      </c>
      <c r="M38" s="3" t="s">
        <v>22</v>
      </c>
      <c r="N38" s="3"/>
      <c r="O38" s="3" t="s">
        <v>22</v>
      </c>
      <c r="P38" s="3" t="s">
        <v>22</v>
      </c>
      <c r="Q38" s="3" t="s">
        <v>170</v>
      </c>
      <c r="R38" s="3" t="s">
        <v>26</v>
      </c>
      <c r="S38" s="3"/>
      <c r="T38" s="3"/>
      <c r="U38" s="3" t="s">
        <v>171</v>
      </c>
      <c r="V38" s="3"/>
      <c r="W38" s="3"/>
      <c r="X38" s="3"/>
      <c r="Y38" s="3"/>
    </row>
    <row r="39" spans="1:25" ht="153" x14ac:dyDescent="0.35">
      <c r="A39" s="3" t="s">
        <v>172</v>
      </c>
      <c r="B39" s="3" t="s">
        <v>22</v>
      </c>
      <c r="C39" s="3" t="s">
        <v>173</v>
      </c>
      <c r="D39" s="3" t="s">
        <v>26</v>
      </c>
      <c r="E39" s="3"/>
      <c r="F39" s="3"/>
      <c r="G39" s="3"/>
      <c r="H39" s="3"/>
      <c r="I39" s="3"/>
      <c r="J39" s="3"/>
      <c r="K39" s="3"/>
      <c r="L39" s="3"/>
      <c r="M39" s="3"/>
      <c r="N39" s="3"/>
      <c r="O39" s="3"/>
      <c r="P39" s="3"/>
      <c r="Q39" s="3"/>
      <c r="R39" s="3"/>
      <c r="S39" s="3"/>
      <c r="T39" s="3"/>
      <c r="U39" s="3" t="s">
        <v>174</v>
      </c>
      <c r="V39" s="3"/>
      <c r="W39" s="3"/>
      <c r="X39" s="3"/>
      <c r="Y39" s="3"/>
    </row>
    <row r="40" spans="1:25" ht="255" x14ac:dyDescent="0.35">
      <c r="A40" s="3" t="s">
        <v>175</v>
      </c>
      <c r="B40" s="3" t="s">
        <v>22</v>
      </c>
      <c r="C40" s="3" t="s">
        <v>176</v>
      </c>
      <c r="D40" s="3" t="s">
        <v>22</v>
      </c>
      <c r="E40" s="3" t="s">
        <v>22</v>
      </c>
      <c r="F40" s="3" t="s">
        <v>22</v>
      </c>
      <c r="G40" s="3" t="s">
        <v>26</v>
      </c>
      <c r="H40" s="3"/>
      <c r="I40" s="3" t="s">
        <v>22</v>
      </c>
      <c r="J40" s="3" t="s">
        <v>177</v>
      </c>
      <c r="K40" s="3" t="s">
        <v>26</v>
      </c>
      <c r="L40" s="3" t="s">
        <v>22</v>
      </c>
      <c r="M40" s="3" t="s">
        <v>22</v>
      </c>
      <c r="N40" s="3" t="s">
        <v>178</v>
      </c>
      <c r="O40" s="3" t="s">
        <v>22</v>
      </c>
      <c r="P40" s="3" t="s">
        <v>22</v>
      </c>
      <c r="Q40" s="3" t="s">
        <v>179</v>
      </c>
      <c r="R40" s="3" t="s">
        <v>26</v>
      </c>
      <c r="S40" s="3"/>
      <c r="T40" s="3"/>
      <c r="U40" s="3" t="s">
        <v>180</v>
      </c>
      <c r="V40" s="3"/>
      <c r="W40" s="3"/>
      <c r="X40" s="3"/>
      <c r="Y40" s="3"/>
    </row>
    <row r="41" spans="1:25" ht="293.25" x14ac:dyDescent="0.35">
      <c r="A41" s="3" t="s">
        <v>181</v>
      </c>
      <c r="B41" s="3" t="s">
        <v>22</v>
      </c>
      <c r="C41" s="3" t="s">
        <v>182</v>
      </c>
      <c r="D41" s="3" t="s">
        <v>22</v>
      </c>
      <c r="E41" s="3" t="s">
        <v>22</v>
      </c>
      <c r="F41" s="3" t="s">
        <v>22</v>
      </c>
      <c r="G41" s="3" t="s">
        <v>22</v>
      </c>
      <c r="H41" s="3" t="s">
        <v>183</v>
      </c>
      <c r="I41" s="3" t="s">
        <v>22</v>
      </c>
      <c r="J41" s="3" t="s">
        <v>184</v>
      </c>
      <c r="K41" s="3" t="s">
        <v>26</v>
      </c>
      <c r="L41" s="3" t="s">
        <v>22</v>
      </c>
      <c r="M41" s="3" t="s">
        <v>22</v>
      </c>
      <c r="N41" s="3" t="s">
        <v>185</v>
      </c>
      <c r="O41" s="3" t="s">
        <v>22</v>
      </c>
      <c r="P41" s="3" t="s">
        <v>22</v>
      </c>
      <c r="Q41" s="3" t="s">
        <v>186</v>
      </c>
      <c r="R41" s="3" t="s">
        <v>22</v>
      </c>
      <c r="S41" s="3">
        <v>1</v>
      </c>
      <c r="T41" s="3" t="s">
        <v>187</v>
      </c>
      <c r="U41" s="3" t="s">
        <v>61</v>
      </c>
      <c r="V41" s="3"/>
      <c r="W41" s="3"/>
      <c r="X41" s="3"/>
      <c r="Y41" s="3"/>
    </row>
    <row r="42" spans="1:25" ht="357" x14ac:dyDescent="0.35">
      <c r="A42" s="3" t="s">
        <v>188</v>
      </c>
      <c r="B42" s="3" t="s">
        <v>22</v>
      </c>
      <c r="C42" s="3" t="s">
        <v>29</v>
      </c>
      <c r="D42" s="3" t="s">
        <v>22</v>
      </c>
      <c r="E42" s="3" t="s">
        <v>26</v>
      </c>
      <c r="F42" s="3" t="s">
        <v>22</v>
      </c>
      <c r="G42" s="3" t="s">
        <v>24</v>
      </c>
      <c r="H42" s="3"/>
      <c r="I42" s="3" t="s">
        <v>22</v>
      </c>
      <c r="J42" s="3" t="s">
        <v>189</v>
      </c>
      <c r="K42" s="3" t="s">
        <v>24</v>
      </c>
      <c r="L42" s="3" t="s">
        <v>24</v>
      </c>
      <c r="M42" s="3" t="s">
        <v>24</v>
      </c>
      <c r="N42" s="3"/>
      <c r="O42" s="3" t="s">
        <v>22</v>
      </c>
      <c r="P42" s="3" t="s">
        <v>26</v>
      </c>
      <c r="Q42" s="3"/>
      <c r="R42" s="3" t="s">
        <v>26</v>
      </c>
      <c r="S42" s="3"/>
      <c r="T42" s="3"/>
      <c r="U42" s="3"/>
      <c r="V42" s="3"/>
      <c r="W42" s="3"/>
      <c r="X42" s="3"/>
      <c r="Y42" s="3"/>
    </row>
    <row r="43" spans="1:25" ht="76.5" x14ac:dyDescent="0.35">
      <c r="A43" s="3" t="s">
        <v>188</v>
      </c>
      <c r="B43" s="3" t="s">
        <v>22</v>
      </c>
      <c r="C43" s="3" t="s">
        <v>111</v>
      </c>
      <c r="D43" s="3" t="s">
        <v>22</v>
      </c>
      <c r="E43" s="3" t="s">
        <v>22</v>
      </c>
      <c r="F43" s="3" t="s">
        <v>26</v>
      </c>
      <c r="G43" s="3" t="s">
        <v>26</v>
      </c>
      <c r="H43" s="3"/>
      <c r="I43" s="3" t="s">
        <v>26</v>
      </c>
      <c r="J43" s="3"/>
      <c r="K43" s="3" t="s">
        <v>26</v>
      </c>
      <c r="L43" s="3" t="s">
        <v>22</v>
      </c>
      <c r="M43" s="3" t="s">
        <v>22</v>
      </c>
      <c r="N43" s="3"/>
      <c r="O43" s="3" t="s">
        <v>22</v>
      </c>
      <c r="P43" s="3" t="s">
        <v>22</v>
      </c>
      <c r="Q43" s="3"/>
      <c r="R43" s="3" t="s">
        <v>26</v>
      </c>
      <c r="S43" s="3"/>
      <c r="T43" s="3"/>
      <c r="U43" s="3"/>
      <c r="V43" s="3"/>
      <c r="W43" s="3"/>
      <c r="X43" s="3"/>
      <c r="Y43" s="3"/>
    </row>
    <row r="44" spans="1:25" ht="51" x14ac:dyDescent="0.35">
      <c r="A44" s="3" t="s">
        <v>190</v>
      </c>
      <c r="B44" s="3" t="s">
        <v>22</v>
      </c>
      <c r="C44" s="3" t="s">
        <v>46</v>
      </c>
      <c r="D44" s="3" t="s">
        <v>22</v>
      </c>
      <c r="E44" s="3" t="s">
        <v>26</v>
      </c>
      <c r="F44" s="3" t="s">
        <v>26</v>
      </c>
      <c r="G44" s="3" t="s">
        <v>26</v>
      </c>
      <c r="H44" s="3"/>
      <c r="I44" s="3" t="s">
        <v>22</v>
      </c>
      <c r="J44" s="3"/>
      <c r="K44" s="3" t="s">
        <v>26</v>
      </c>
      <c r="L44" s="3" t="s">
        <v>22</v>
      </c>
      <c r="M44" s="3" t="s">
        <v>22</v>
      </c>
      <c r="N44" s="3"/>
      <c r="O44" s="3" t="s">
        <v>26</v>
      </c>
      <c r="P44" s="3"/>
      <c r="Q44" s="3"/>
      <c r="R44" s="3"/>
      <c r="S44" s="3"/>
      <c r="T44" s="3"/>
      <c r="U44" s="3" t="s">
        <v>191</v>
      </c>
      <c r="V44" s="3"/>
      <c r="W44" s="3"/>
      <c r="X44" s="3"/>
      <c r="Y44" s="3"/>
    </row>
    <row r="45" spans="1:25" ht="153" x14ac:dyDescent="0.35">
      <c r="A45" s="3" t="s">
        <v>192</v>
      </c>
      <c r="B45" s="3" t="s">
        <v>22</v>
      </c>
      <c r="C45" s="3" t="s">
        <v>193</v>
      </c>
      <c r="D45" s="3" t="s">
        <v>22</v>
      </c>
      <c r="E45" s="3" t="s">
        <v>26</v>
      </c>
      <c r="F45" s="3" t="s">
        <v>26</v>
      </c>
      <c r="G45" s="3" t="s">
        <v>26</v>
      </c>
      <c r="H45" s="3"/>
      <c r="I45" s="3" t="s">
        <v>26</v>
      </c>
      <c r="J45" s="3"/>
      <c r="K45" s="3" t="s">
        <v>22</v>
      </c>
      <c r="L45" s="3" t="s">
        <v>22</v>
      </c>
      <c r="M45" s="3" t="s">
        <v>22</v>
      </c>
      <c r="N45" s="3" t="s">
        <v>194</v>
      </c>
      <c r="O45" s="3" t="s">
        <v>26</v>
      </c>
      <c r="P45" s="3"/>
      <c r="Q45" s="3"/>
      <c r="R45" s="3"/>
      <c r="S45" s="3"/>
      <c r="T45" s="3"/>
      <c r="U45" s="3" t="s">
        <v>195</v>
      </c>
      <c r="V45" s="3"/>
      <c r="W45" s="3"/>
      <c r="X45" s="3"/>
      <c r="Y45" s="3"/>
    </row>
    <row r="46" spans="1:25" ht="140.25" x14ac:dyDescent="0.35">
      <c r="A46" s="3" t="s">
        <v>196</v>
      </c>
      <c r="B46" s="3" t="s">
        <v>22</v>
      </c>
      <c r="C46" s="3" t="s">
        <v>197</v>
      </c>
      <c r="D46" s="3" t="s">
        <v>22</v>
      </c>
      <c r="E46" s="3" t="s">
        <v>22</v>
      </c>
      <c r="F46" s="3" t="s">
        <v>24</v>
      </c>
      <c r="G46" s="3" t="s">
        <v>24</v>
      </c>
      <c r="H46" s="3"/>
      <c r="I46" s="3" t="s">
        <v>26</v>
      </c>
      <c r="J46" s="3"/>
      <c r="K46" s="3" t="s">
        <v>26</v>
      </c>
      <c r="L46" s="3" t="s">
        <v>24</v>
      </c>
      <c r="M46" s="3" t="s">
        <v>24</v>
      </c>
      <c r="N46" s="3" t="s">
        <v>198</v>
      </c>
      <c r="O46" s="3" t="s">
        <v>22</v>
      </c>
      <c r="P46" s="3" t="s">
        <v>26</v>
      </c>
      <c r="Q46" s="3"/>
      <c r="R46" s="3" t="s">
        <v>26</v>
      </c>
      <c r="S46" s="3"/>
      <c r="T46" s="3" t="s">
        <v>198</v>
      </c>
      <c r="U46" s="3" t="s">
        <v>54</v>
      </c>
      <c r="V46" s="3"/>
      <c r="W46" s="3"/>
      <c r="X46" s="3"/>
      <c r="Y46" s="3"/>
    </row>
    <row r="47" spans="1:25" ht="25.5" x14ac:dyDescent="0.35">
      <c r="A47" s="3" t="s">
        <v>199</v>
      </c>
      <c r="B47" s="3" t="s">
        <v>26</v>
      </c>
      <c r="C47" s="3"/>
      <c r="D47" s="3" t="s">
        <v>26</v>
      </c>
      <c r="E47" s="3"/>
      <c r="F47" s="3"/>
      <c r="G47" s="3"/>
      <c r="H47" s="3"/>
      <c r="I47" s="3"/>
      <c r="J47" s="3"/>
      <c r="K47" s="3"/>
      <c r="L47" s="3"/>
      <c r="M47" s="3"/>
      <c r="N47" s="3"/>
      <c r="O47" s="3"/>
      <c r="P47" s="3"/>
      <c r="Q47" s="3"/>
      <c r="R47" s="3"/>
      <c r="S47" s="3"/>
      <c r="T47" s="3"/>
      <c r="U47" s="3" t="s">
        <v>54</v>
      </c>
      <c r="V47" s="3"/>
      <c r="W47" s="3"/>
      <c r="X47" s="3"/>
      <c r="Y47" s="3"/>
    </row>
    <row r="48" spans="1:25" ht="216.75" x14ac:dyDescent="0.35">
      <c r="A48" s="3" t="s">
        <v>200</v>
      </c>
      <c r="B48" s="3" t="s">
        <v>22</v>
      </c>
      <c r="C48" s="3" t="s">
        <v>201</v>
      </c>
      <c r="D48" s="3" t="s">
        <v>26</v>
      </c>
      <c r="E48" s="3"/>
      <c r="F48" s="3"/>
      <c r="G48" s="3"/>
      <c r="H48" s="3"/>
      <c r="I48" s="3"/>
      <c r="J48" s="3"/>
      <c r="K48" s="3"/>
      <c r="L48" s="3"/>
      <c r="M48" s="3"/>
      <c r="N48" s="3"/>
      <c r="O48" s="3"/>
      <c r="P48" s="3"/>
      <c r="Q48" s="3"/>
      <c r="R48" s="3"/>
      <c r="S48" s="3"/>
      <c r="T48" s="3"/>
      <c r="U48" s="3"/>
      <c r="V48" s="3"/>
      <c r="W48" s="3"/>
      <c r="X48" s="3"/>
      <c r="Y48" s="3"/>
    </row>
    <row r="49" spans="1:25" ht="191.25" x14ac:dyDescent="0.35">
      <c r="A49" s="3" t="s">
        <v>202</v>
      </c>
      <c r="B49" s="3" t="s">
        <v>22</v>
      </c>
      <c r="C49" s="3" t="s">
        <v>203</v>
      </c>
      <c r="D49" s="3" t="s">
        <v>26</v>
      </c>
      <c r="E49" s="3"/>
      <c r="F49" s="3"/>
      <c r="G49" s="3"/>
      <c r="H49" s="3"/>
      <c r="I49" s="3"/>
      <c r="J49" s="3"/>
      <c r="K49" s="3"/>
      <c r="L49" s="3"/>
      <c r="M49" s="3"/>
      <c r="N49" s="3"/>
      <c r="O49" s="3"/>
      <c r="P49" s="3"/>
      <c r="Q49" s="3"/>
      <c r="R49" s="3"/>
      <c r="S49" s="3"/>
      <c r="T49" s="3"/>
      <c r="U49" s="3" t="s">
        <v>204</v>
      </c>
      <c r="V49" s="3"/>
      <c r="W49" s="3"/>
      <c r="X49" s="3"/>
      <c r="Y49" s="3"/>
    </row>
    <row r="50" spans="1:25" ht="255" x14ac:dyDescent="0.35">
      <c r="A50" s="3" t="s">
        <v>205</v>
      </c>
      <c r="B50" s="3" t="s">
        <v>22</v>
      </c>
      <c r="C50" s="3" t="s">
        <v>206</v>
      </c>
      <c r="D50" s="3" t="s">
        <v>22</v>
      </c>
      <c r="E50" s="3" t="s">
        <v>22</v>
      </c>
      <c r="F50" s="3" t="s">
        <v>22</v>
      </c>
      <c r="G50" s="3" t="s">
        <v>26</v>
      </c>
      <c r="H50" s="3"/>
      <c r="I50" s="3" t="s">
        <v>22</v>
      </c>
      <c r="J50" s="3" t="s">
        <v>207</v>
      </c>
      <c r="K50" s="3" t="s">
        <v>26</v>
      </c>
      <c r="L50" s="3" t="s">
        <v>22</v>
      </c>
      <c r="M50" s="3" t="s">
        <v>22</v>
      </c>
      <c r="N50" s="3" t="s">
        <v>208</v>
      </c>
      <c r="O50" s="3" t="s">
        <v>22</v>
      </c>
      <c r="P50" s="3" t="s">
        <v>22</v>
      </c>
      <c r="Q50" s="3" t="s">
        <v>209</v>
      </c>
      <c r="R50" s="3" t="s">
        <v>26</v>
      </c>
      <c r="S50" s="3"/>
      <c r="T50" s="3" t="s">
        <v>210</v>
      </c>
      <c r="U50" s="3" t="s">
        <v>211</v>
      </c>
      <c r="V50" s="3"/>
      <c r="W50" s="3"/>
      <c r="X50" s="3"/>
      <c r="Y50" s="3"/>
    </row>
    <row r="51" spans="1:25" ht="267.75" x14ac:dyDescent="0.35">
      <c r="A51" s="3" t="s">
        <v>212</v>
      </c>
      <c r="B51" s="3" t="s">
        <v>22</v>
      </c>
      <c r="C51" s="3" t="s">
        <v>213</v>
      </c>
      <c r="D51" s="3" t="s">
        <v>26</v>
      </c>
      <c r="E51" s="3"/>
      <c r="F51" s="3"/>
      <c r="G51" s="3"/>
      <c r="H51" s="3"/>
      <c r="I51" s="3"/>
      <c r="J51" s="3"/>
      <c r="K51" s="3"/>
      <c r="L51" s="3"/>
      <c r="M51" s="3"/>
      <c r="N51" s="3"/>
      <c r="O51" s="3"/>
      <c r="P51" s="3"/>
      <c r="Q51" s="3"/>
      <c r="R51" s="3"/>
      <c r="S51" s="3"/>
      <c r="T51" s="3"/>
      <c r="U51" s="3" t="s">
        <v>214</v>
      </c>
      <c r="V51" s="3"/>
      <c r="W51" s="3"/>
      <c r="X51" s="3"/>
      <c r="Y51" s="3"/>
    </row>
    <row r="52" spans="1:25" ht="409.5" x14ac:dyDescent="0.35">
      <c r="A52" s="3" t="s">
        <v>215</v>
      </c>
      <c r="B52" s="3" t="s">
        <v>22</v>
      </c>
      <c r="C52" s="3" t="s">
        <v>134</v>
      </c>
      <c r="D52" s="3" t="s">
        <v>22</v>
      </c>
      <c r="E52" s="3" t="s">
        <v>26</v>
      </c>
      <c r="F52" s="3" t="s">
        <v>26</v>
      </c>
      <c r="G52" s="3" t="s">
        <v>26</v>
      </c>
      <c r="H52" s="3"/>
      <c r="I52" s="3" t="s">
        <v>22</v>
      </c>
      <c r="J52" s="3" t="s">
        <v>216</v>
      </c>
      <c r="K52" s="3" t="s">
        <v>26</v>
      </c>
      <c r="L52" s="3" t="s">
        <v>26</v>
      </c>
      <c r="M52" s="3" t="s">
        <v>26</v>
      </c>
      <c r="N52" s="3"/>
      <c r="O52" s="3" t="s">
        <v>26</v>
      </c>
      <c r="P52" s="3"/>
      <c r="Q52" s="3"/>
      <c r="R52" s="3"/>
      <c r="S52" s="3"/>
      <c r="T52" s="3"/>
      <c r="U52" s="3" t="s">
        <v>217</v>
      </c>
      <c r="V52" s="3"/>
      <c r="W52" s="3"/>
      <c r="X52" s="3"/>
      <c r="Y52" s="3"/>
    </row>
    <row r="53" spans="1:25" ht="255" x14ac:dyDescent="0.35">
      <c r="A53" s="3" t="s">
        <v>218</v>
      </c>
      <c r="B53" s="3" t="s">
        <v>22</v>
      </c>
      <c r="C53" s="3" t="s">
        <v>219</v>
      </c>
      <c r="D53" s="3" t="s">
        <v>22</v>
      </c>
      <c r="E53" s="3" t="s">
        <v>22</v>
      </c>
      <c r="F53" s="3" t="s">
        <v>26</v>
      </c>
      <c r="G53" s="3" t="s">
        <v>26</v>
      </c>
      <c r="H53" s="3"/>
      <c r="I53" s="3" t="s">
        <v>22</v>
      </c>
      <c r="J53" s="3" t="s">
        <v>220</v>
      </c>
      <c r="K53" s="3" t="s">
        <v>26</v>
      </c>
      <c r="L53" s="3" t="s">
        <v>22</v>
      </c>
      <c r="M53" s="3" t="s">
        <v>22</v>
      </c>
      <c r="N53" s="3"/>
      <c r="O53" s="3" t="s">
        <v>26</v>
      </c>
      <c r="P53" s="3"/>
      <c r="Q53" s="3"/>
      <c r="R53" s="3"/>
      <c r="S53" s="3"/>
      <c r="T53" s="3" t="s">
        <v>221</v>
      </c>
      <c r="U53" s="3"/>
      <c r="V53" s="3"/>
      <c r="W53" s="3"/>
      <c r="X53" s="3"/>
      <c r="Y53" s="3"/>
    </row>
    <row r="54" spans="1:25" ht="165.75" x14ac:dyDescent="0.35">
      <c r="A54" s="3" t="s">
        <v>222</v>
      </c>
      <c r="B54" s="3" t="s">
        <v>22</v>
      </c>
      <c r="C54" s="3" t="s">
        <v>223</v>
      </c>
      <c r="D54" s="3" t="s">
        <v>26</v>
      </c>
      <c r="E54" s="3"/>
      <c r="F54" s="3"/>
      <c r="G54" s="3"/>
      <c r="H54" s="3"/>
      <c r="I54" s="3"/>
      <c r="J54" s="3"/>
      <c r="K54" s="3"/>
      <c r="L54" s="3"/>
      <c r="M54" s="3"/>
      <c r="N54" s="3"/>
      <c r="O54" s="3"/>
      <c r="P54" s="3"/>
      <c r="Q54" s="3"/>
      <c r="R54" s="3"/>
      <c r="S54" s="3"/>
      <c r="T54" s="3"/>
      <c r="U54" s="3" t="s">
        <v>224</v>
      </c>
      <c r="V54" s="3"/>
      <c r="W54" s="3"/>
      <c r="X54" s="3"/>
      <c r="Y54" s="3"/>
    </row>
    <row r="55" spans="1:25" ht="280.5" x14ac:dyDescent="0.35">
      <c r="A55" s="3" t="s">
        <v>225</v>
      </c>
      <c r="B55" s="3" t="s">
        <v>22</v>
      </c>
      <c r="C55" s="3" t="s">
        <v>226</v>
      </c>
      <c r="D55" s="3" t="s">
        <v>22</v>
      </c>
      <c r="E55" s="3" t="s">
        <v>26</v>
      </c>
      <c r="F55" s="3" t="s">
        <v>22</v>
      </c>
      <c r="G55" s="3" t="s">
        <v>26</v>
      </c>
      <c r="H55" s="3"/>
      <c r="I55" s="3" t="s">
        <v>22</v>
      </c>
      <c r="J55" s="3" t="s">
        <v>227</v>
      </c>
      <c r="K55" s="3" t="s">
        <v>26</v>
      </c>
      <c r="L55" s="3" t="s">
        <v>24</v>
      </c>
      <c r="M55" s="3" t="s">
        <v>24</v>
      </c>
      <c r="N55" s="3"/>
      <c r="O55" s="3" t="s">
        <v>26</v>
      </c>
      <c r="P55" s="3"/>
      <c r="Q55" s="3"/>
      <c r="R55" s="3"/>
      <c r="S55" s="3"/>
      <c r="T55" s="3"/>
      <c r="U55" s="3"/>
      <c r="V55" s="3"/>
      <c r="W55" s="3"/>
      <c r="X55" s="3"/>
      <c r="Y55" s="3"/>
    </row>
    <row r="56" spans="1:25" ht="114.75" x14ac:dyDescent="0.35">
      <c r="A56" s="3" t="s">
        <v>228</v>
      </c>
      <c r="B56" s="3" t="s">
        <v>22</v>
      </c>
      <c r="C56" s="3" t="s">
        <v>229</v>
      </c>
      <c r="D56" s="3" t="s">
        <v>22</v>
      </c>
      <c r="E56" s="3" t="s">
        <v>22</v>
      </c>
      <c r="F56" s="3" t="s">
        <v>22</v>
      </c>
      <c r="G56" s="3" t="s">
        <v>22</v>
      </c>
      <c r="H56" s="3" t="s">
        <v>230</v>
      </c>
      <c r="I56" s="3" t="s">
        <v>22</v>
      </c>
      <c r="J56" s="3" t="s">
        <v>231</v>
      </c>
      <c r="K56" s="3" t="s">
        <v>26</v>
      </c>
      <c r="L56" s="3" t="s">
        <v>22</v>
      </c>
      <c r="M56" s="3" t="s">
        <v>24</v>
      </c>
      <c r="N56" s="3"/>
      <c r="O56" s="3" t="s">
        <v>22</v>
      </c>
      <c r="P56" s="3" t="s">
        <v>26</v>
      </c>
      <c r="Q56" s="3"/>
      <c r="R56" s="3" t="s">
        <v>22</v>
      </c>
      <c r="S56" s="3">
        <v>1</v>
      </c>
      <c r="T56" s="3" t="s">
        <v>232</v>
      </c>
      <c r="U56" s="3" t="s">
        <v>233</v>
      </c>
      <c r="V56" s="3"/>
      <c r="W56" s="3"/>
      <c r="X56" s="3"/>
      <c r="Y56" s="3"/>
    </row>
    <row r="57" spans="1:25" ht="140.25" x14ac:dyDescent="0.35">
      <c r="A57" s="3" t="s">
        <v>234</v>
      </c>
      <c r="B57" s="3" t="s">
        <v>22</v>
      </c>
      <c r="C57" s="3" t="s">
        <v>235</v>
      </c>
      <c r="D57" s="3" t="s">
        <v>22</v>
      </c>
      <c r="E57" s="3" t="s">
        <v>24</v>
      </c>
      <c r="F57" s="3" t="s">
        <v>26</v>
      </c>
      <c r="G57" s="3" t="s">
        <v>26</v>
      </c>
      <c r="H57" s="3"/>
      <c r="I57" s="3" t="s">
        <v>22</v>
      </c>
      <c r="J57" s="3" t="s">
        <v>236</v>
      </c>
      <c r="K57" s="3" t="s">
        <v>22</v>
      </c>
      <c r="L57" s="3" t="s">
        <v>22</v>
      </c>
      <c r="M57" s="3" t="s">
        <v>26</v>
      </c>
      <c r="N57" s="3" t="s">
        <v>237</v>
      </c>
      <c r="O57" s="3" t="s">
        <v>26</v>
      </c>
      <c r="P57" s="3"/>
      <c r="Q57" s="3"/>
      <c r="R57" s="3"/>
      <c r="S57" s="3"/>
      <c r="T57" s="3" t="s">
        <v>238</v>
      </c>
      <c r="U57" s="3" t="s">
        <v>239</v>
      </c>
      <c r="V57" s="3"/>
      <c r="W57" s="3"/>
      <c r="X57" s="3"/>
      <c r="Y57" s="3"/>
    </row>
    <row r="58" spans="1:25" ht="12.75" x14ac:dyDescent="0.35">
      <c r="A58" s="3" t="s">
        <v>240</v>
      </c>
      <c r="B58" s="3" t="s">
        <v>26</v>
      </c>
      <c r="C58" s="3"/>
      <c r="D58" s="3" t="s">
        <v>26</v>
      </c>
      <c r="E58" s="3"/>
      <c r="F58" s="3"/>
      <c r="G58" s="3"/>
      <c r="H58" s="3"/>
      <c r="I58" s="3"/>
      <c r="J58" s="3"/>
      <c r="K58" s="3"/>
      <c r="L58" s="3"/>
      <c r="M58" s="3"/>
      <c r="N58" s="3"/>
      <c r="O58" s="3"/>
      <c r="P58" s="3"/>
      <c r="Q58" s="3"/>
      <c r="R58" s="3"/>
      <c r="S58" s="3"/>
      <c r="T58" s="3"/>
      <c r="U58" s="3" t="s">
        <v>54</v>
      </c>
      <c r="V58" s="3"/>
      <c r="W58" s="3"/>
      <c r="X58" s="3"/>
      <c r="Y58" s="3"/>
    </row>
    <row r="59" spans="1:25" ht="89.25" x14ac:dyDescent="0.35">
      <c r="A59" s="3" t="s">
        <v>241</v>
      </c>
      <c r="B59" s="3" t="s">
        <v>22</v>
      </c>
      <c r="C59" s="3" t="s">
        <v>242</v>
      </c>
      <c r="D59" s="3" t="s">
        <v>22</v>
      </c>
      <c r="E59" s="3" t="s">
        <v>24</v>
      </c>
      <c r="F59" s="3" t="s">
        <v>26</v>
      </c>
      <c r="G59" s="3" t="s">
        <v>26</v>
      </c>
      <c r="H59" s="3"/>
      <c r="I59" s="3" t="s">
        <v>26</v>
      </c>
      <c r="J59" s="3"/>
      <c r="K59" s="3" t="s">
        <v>26</v>
      </c>
      <c r="L59" s="3" t="s">
        <v>22</v>
      </c>
      <c r="M59" s="3" t="s">
        <v>26</v>
      </c>
      <c r="N59" s="3"/>
      <c r="O59" s="3" t="s">
        <v>24</v>
      </c>
      <c r="P59" s="3"/>
      <c r="Q59" s="3"/>
      <c r="R59" s="3"/>
      <c r="S59" s="3"/>
      <c r="T59" s="3"/>
      <c r="U59" s="3" t="s">
        <v>243</v>
      </c>
      <c r="V59" s="3"/>
      <c r="W59" s="3"/>
      <c r="X59" s="3"/>
      <c r="Y59" s="3"/>
    </row>
    <row r="60" spans="1:25" ht="114.75" x14ac:dyDescent="0.35">
      <c r="A60" s="3" t="s">
        <v>244</v>
      </c>
      <c r="B60" s="3" t="s">
        <v>22</v>
      </c>
      <c r="C60" s="3" t="s">
        <v>245</v>
      </c>
      <c r="D60" s="3" t="s">
        <v>22</v>
      </c>
      <c r="E60" s="3" t="s">
        <v>24</v>
      </c>
      <c r="F60" s="3" t="s">
        <v>24</v>
      </c>
      <c r="G60" s="3" t="s">
        <v>24</v>
      </c>
      <c r="H60" s="3"/>
      <c r="I60" s="3" t="s">
        <v>22</v>
      </c>
      <c r="J60" s="3" t="s">
        <v>246</v>
      </c>
      <c r="K60" s="3" t="s">
        <v>24</v>
      </c>
      <c r="L60" s="3" t="s">
        <v>24</v>
      </c>
      <c r="M60" s="3" t="s">
        <v>24</v>
      </c>
      <c r="N60" s="3"/>
      <c r="O60" s="3" t="s">
        <v>26</v>
      </c>
      <c r="P60" s="3"/>
      <c r="Q60" s="3"/>
      <c r="R60" s="3"/>
      <c r="S60" s="3"/>
      <c r="T60" s="3"/>
      <c r="U60" s="3" t="s">
        <v>247</v>
      </c>
      <c r="V60" s="3"/>
      <c r="W60" s="3"/>
      <c r="X60" s="3"/>
      <c r="Y60" s="3"/>
    </row>
    <row r="61" spans="1:25" ht="140.25" x14ac:dyDescent="0.35">
      <c r="A61" s="3" t="s">
        <v>248</v>
      </c>
      <c r="B61" s="3" t="s">
        <v>22</v>
      </c>
      <c r="C61" s="3" t="s">
        <v>245</v>
      </c>
      <c r="D61" s="3" t="s">
        <v>22</v>
      </c>
      <c r="E61" s="3" t="s">
        <v>22</v>
      </c>
      <c r="F61" s="3" t="s">
        <v>22</v>
      </c>
      <c r="G61" s="3" t="s">
        <v>22</v>
      </c>
      <c r="H61" s="3" t="s">
        <v>249</v>
      </c>
      <c r="I61" s="3" t="s">
        <v>22</v>
      </c>
      <c r="J61" s="3" t="s">
        <v>250</v>
      </c>
      <c r="K61" s="3" t="s">
        <v>22</v>
      </c>
      <c r="L61" s="3" t="s">
        <v>22</v>
      </c>
      <c r="M61" s="3" t="s">
        <v>26</v>
      </c>
      <c r="N61" s="3"/>
      <c r="O61" s="3" t="s">
        <v>26</v>
      </c>
      <c r="P61" s="3"/>
      <c r="Q61" s="3"/>
      <c r="R61" s="3"/>
      <c r="S61" s="3"/>
      <c r="T61" s="3"/>
      <c r="U61" s="3"/>
      <c r="V61" s="3"/>
      <c r="W61" s="3"/>
      <c r="X61" s="3"/>
      <c r="Y61" s="3"/>
    </row>
    <row r="62" spans="1:25" ht="255" x14ac:dyDescent="0.35">
      <c r="A62" s="3" t="s">
        <v>251</v>
      </c>
      <c r="B62" s="3" t="s">
        <v>26</v>
      </c>
      <c r="C62" s="3"/>
      <c r="D62" s="3" t="s">
        <v>22</v>
      </c>
      <c r="E62" s="3" t="s">
        <v>24</v>
      </c>
      <c r="F62" s="3" t="s">
        <v>24</v>
      </c>
      <c r="G62" s="3" t="s">
        <v>24</v>
      </c>
      <c r="H62" s="3"/>
      <c r="I62" s="3" t="s">
        <v>24</v>
      </c>
      <c r="J62" s="3"/>
      <c r="K62" s="3" t="s">
        <v>26</v>
      </c>
      <c r="L62" s="3" t="s">
        <v>24</v>
      </c>
      <c r="M62" s="3" t="s">
        <v>24</v>
      </c>
      <c r="N62" s="3"/>
      <c r="O62" s="3" t="s">
        <v>24</v>
      </c>
      <c r="P62" s="3"/>
      <c r="Q62" s="3"/>
      <c r="R62" s="3"/>
      <c r="S62" s="3"/>
      <c r="T62" s="3"/>
      <c r="U62" s="3" t="s">
        <v>252</v>
      </c>
      <c r="V62" s="3"/>
      <c r="W62" s="3"/>
      <c r="X62" s="3"/>
      <c r="Y62" s="3"/>
    </row>
    <row r="63" spans="1:25" ht="153" x14ac:dyDescent="0.35">
      <c r="A63" s="3" t="s">
        <v>253</v>
      </c>
      <c r="B63" s="3" t="s">
        <v>22</v>
      </c>
      <c r="C63" s="3" t="s">
        <v>254</v>
      </c>
      <c r="D63" s="3" t="s">
        <v>26</v>
      </c>
      <c r="E63" s="3"/>
      <c r="F63" s="3"/>
      <c r="G63" s="3"/>
      <c r="H63" s="3"/>
      <c r="I63" s="3"/>
      <c r="J63" s="3"/>
      <c r="K63" s="3"/>
      <c r="L63" s="3"/>
      <c r="M63" s="3"/>
      <c r="N63" s="3"/>
      <c r="O63" s="3"/>
      <c r="P63" s="3"/>
      <c r="Q63" s="3"/>
      <c r="R63" s="3"/>
      <c r="S63" s="3"/>
      <c r="T63" s="3"/>
      <c r="U63" s="3" t="s">
        <v>255</v>
      </c>
      <c r="V63" s="3"/>
      <c r="W63" s="3"/>
      <c r="X63" s="3"/>
      <c r="Y63" s="3"/>
    </row>
    <row r="64" spans="1:25" ht="14.35" customHeight="1" x14ac:dyDescent="0.35">
      <c r="A64" s="3"/>
      <c r="C64" s="4"/>
    </row>
    <row r="65" spans="1:19" ht="14.25" customHeight="1" x14ac:dyDescent="0.35">
      <c r="A65" s="3" t="s">
        <v>256</v>
      </c>
      <c r="B65" s="3"/>
      <c r="D65" s="3"/>
      <c r="S65">
        <f>SUM(S5:S63)</f>
        <v>24</v>
      </c>
    </row>
    <row r="66" spans="1:19" ht="14.25" customHeight="1" x14ac:dyDescent="0.35"/>
    <row r="67" spans="1:19" ht="14.25" customHeight="1" x14ac:dyDescent="0.35">
      <c r="A67" s="5" t="s">
        <v>22</v>
      </c>
      <c r="B67">
        <f>COUNTIF(B5:B63,"Yes")</f>
        <v>50</v>
      </c>
      <c r="D67">
        <f>COUNTIF(D5:D63,"Yes")</f>
        <v>46</v>
      </c>
      <c r="E67" s="4">
        <f>COUNTIF(E5:E63, "Yes")</f>
        <v>24</v>
      </c>
      <c r="F67" s="4">
        <f t="shared" ref="F67:S67" si="0">COUNTIF(F5:F63, "Yes")</f>
        <v>19</v>
      </c>
      <c r="G67" s="4">
        <f t="shared" si="0"/>
        <v>11</v>
      </c>
      <c r="I67" s="4">
        <f t="shared" si="0"/>
        <v>35</v>
      </c>
      <c r="K67" s="4">
        <f t="shared" si="0"/>
        <v>11</v>
      </c>
      <c r="L67" s="4">
        <f t="shared" si="0"/>
        <v>29</v>
      </c>
      <c r="M67" s="4">
        <f t="shared" si="0"/>
        <v>26</v>
      </c>
      <c r="O67" s="4">
        <f t="shared" si="0"/>
        <v>20</v>
      </c>
      <c r="P67" s="4">
        <f t="shared" si="0"/>
        <v>9</v>
      </c>
      <c r="R67" s="4">
        <f t="shared" si="0"/>
        <v>6</v>
      </c>
      <c r="S67" s="4"/>
    </row>
    <row r="68" spans="1:19" ht="14.25" customHeight="1" x14ac:dyDescent="0.35">
      <c r="A68" s="5" t="s">
        <v>26</v>
      </c>
      <c r="B68" s="4">
        <f>COUNTIF(B5:B63,"No")</f>
        <v>9</v>
      </c>
      <c r="D68" s="4">
        <f>COUNTIF(D5:D63,"No")</f>
        <v>13</v>
      </c>
      <c r="E68" s="4">
        <f>COUNTIF(E5:E63,"No")</f>
        <v>12</v>
      </c>
      <c r="F68" s="4">
        <f t="shared" ref="F68:R68" si="1">COUNTIF(F5:F63,"No")</f>
        <v>20</v>
      </c>
      <c r="G68" s="4">
        <f t="shared" si="1"/>
        <v>26</v>
      </c>
      <c r="I68" s="4">
        <f t="shared" si="1"/>
        <v>8</v>
      </c>
      <c r="K68" s="4">
        <f t="shared" si="1"/>
        <v>31</v>
      </c>
      <c r="L68" s="4">
        <f t="shared" si="1"/>
        <v>6</v>
      </c>
      <c r="M68" s="4">
        <f t="shared" si="1"/>
        <v>8</v>
      </c>
      <c r="O68" s="4">
        <f t="shared" si="1"/>
        <v>19</v>
      </c>
      <c r="P68" s="4">
        <f t="shared" si="1"/>
        <v>8</v>
      </c>
      <c r="R68" s="4">
        <f t="shared" si="1"/>
        <v>14</v>
      </c>
    </row>
    <row r="69" spans="1:19" ht="14.25" customHeight="1" x14ac:dyDescent="0.35">
      <c r="A69" s="5" t="s">
        <v>24</v>
      </c>
      <c r="B69" s="4">
        <f>COUNTIF(B5:B63,"Don't Know")</f>
        <v>0</v>
      </c>
      <c r="D69" s="4">
        <f>COUNTIF(D5:D63,"Don't Know")</f>
        <v>0</v>
      </c>
      <c r="E69" s="4">
        <f>COUNTIF(E5:E63,"Don't Know")</f>
        <v>10</v>
      </c>
      <c r="F69" s="4">
        <f t="shared" ref="F69:R69" si="2">COUNTIF(F5:F63,"Don't Know")</f>
        <v>7</v>
      </c>
      <c r="G69" s="4">
        <f t="shared" si="2"/>
        <v>9</v>
      </c>
      <c r="I69" s="4">
        <f t="shared" si="2"/>
        <v>3</v>
      </c>
      <c r="K69" s="4">
        <f t="shared" si="2"/>
        <v>4</v>
      </c>
      <c r="L69" s="4">
        <f t="shared" si="2"/>
        <v>11</v>
      </c>
      <c r="M69" s="4">
        <f t="shared" si="2"/>
        <v>12</v>
      </c>
      <c r="O69" s="4">
        <f t="shared" si="2"/>
        <v>7</v>
      </c>
      <c r="P69" s="4">
        <f t="shared" si="2"/>
        <v>3</v>
      </c>
      <c r="R69" s="4">
        <f t="shared" si="2"/>
        <v>0</v>
      </c>
    </row>
    <row r="70" spans="1:19" ht="14.25" customHeight="1" x14ac:dyDescent="0.35">
      <c r="A70" s="5" t="s">
        <v>257</v>
      </c>
      <c r="B70" s="4">
        <f>COUNTIF(B5:B63,"")</f>
        <v>0</v>
      </c>
      <c r="D70" s="4">
        <f>COUNTIF(D5:D63,"")</f>
        <v>0</v>
      </c>
      <c r="E70" s="4">
        <f>COUNTIF(E5:E63,"")</f>
        <v>13</v>
      </c>
      <c r="F70" s="4">
        <f t="shared" ref="F70:R70" si="3">COUNTIF(F5:F63,"")</f>
        <v>13</v>
      </c>
      <c r="G70" s="4">
        <f t="shared" si="3"/>
        <v>13</v>
      </c>
      <c r="I70" s="4">
        <f t="shared" si="3"/>
        <v>13</v>
      </c>
      <c r="K70" s="4">
        <f t="shared" si="3"/>
        <v>13</v>
      </c>
      <c r="L70" s="4">
        <f t="shared" si="3"/>
        <v>13</v>
      </c>
      <c r="M70" s="4">
        <f t="shared" si="3"/>
        <v>13</v>
      </c>
      <c r="O70" s="4">
        <f t="shared" si="3"/>
        <v>13</v>
      </c>
      <c r="P70" s="4">
        <f t="shared" si="3"/>
        <v>39</v>
      </c>
      <c r="R70" s="4">
        <f t="shared" si="3"/>
        <v>39</v>
      </c>
    </row>
    <row r="71" spans="1:19" ht="14.25" customHeight="1" x14ac:dyDescent="0.35"/>
    <row r="72" spans="1:19" ht="14.25" customHeight="1" x14ac:dyDescent="0.35"/>
    <row r="73" spans="1:19" ht="14.25" customHeight="1" x14ac:dyDescent="0.35"/>
    <row r="74" spans="1:19" ht="14.25" customHeight="1" x14ac:dyDescent="0.35"/>
    <row r="75" spans="1:19" ht="14.25" customHeight="1" x14ac:dyDescent="0.35"/>
    <row r="76" spans="1:19" ht="14.25" customHeight="1" x14ac:dyDescent="0.35"/>
    <row r="77" spans="1:19" ht="14.25" customHeight="1" x14ac:dyDescent="0.35"/>
    <row r="78" spans="1:19" ht="14.25" customHeight="1" x14ac:dyDescent="0.35"/>
    <row r="79" spans="1:19" ht="14.25" customHeight="1" x14ac:dyDescent="0.35"/>
    <row r="80" spans="1:19"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row r="1002" ht="14.25" customHeight="1" x14ac:dyDescent="0.3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ddc0a50-9fb7-477b-a615-6be3ff4e0548">
      <Terms xmlns="http://schemas.microsoft.com/office/infopath/2007/PartnerControls"/>
    </lcf76f155ced4ddcb4097134ff3c332f>
    <File_x0020_Type0 xmlns="1ddc0a50-9fb7-477b-a615-6be3ff4e0548">.pdf</File_x0020_Type0>
    <TaxCatchAll xmlns="5c3120aa-4362-40a7-b179-624d31c958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2" ma:contentTypeDescription="Create a new document." ma:contentTypeScope="" ma:versionID="7be3f98556ce74b76991233fbeb389c8">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e88a148006331f05f154ead8d12e1a86"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231421-1F29-43A1-9215-C27691DB8DDE}">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2.xml><?xml version="1.0" encoding="utf-8"?>
<ds:datastoreItem xmlns:ds="http://schemas.openxmlformats.org/officeDocument/2006/customXml" ds:itemID="{E5D62FC1-DED1-4D06-853D-BEAECE0385D0}">
  <ds:schemaRefs>
    <ds:schemaRef ds:uri="http://schemas.microsoft.com/sharepoint/v3/contenttype/forms"/>
  </ds:schemaRefs>
</ds:datastoreItem>
</file>

<file path=customXml/itemProps3.xml><?xml version="1.0" encoding="utf-8"?>
<ds:datastoreItem xmlns:ds="http://schemas.openxmlformats.org/officeDocument/2006/customXml" ds:itemID="{58E14B90-BA8E-4C7E-AD6C-3D8CE4263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climate_renewable_energy_2025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Bianchi</dc:creator>
  <cp:lastModifiedBy>Don Bianchi</cp:lastModifiedBy>
  <dcterms:created xsi:type="dcterms:W3CDTF">2025-04-22T12:34:46Z</dcterms:created>
  <dcterms:modified xsi:type="dcterms:W3CDTF">2025-05-04T19:46:49Z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