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macdc.sharepoint.com/Shared Documents/General/MI/GOALs/2022/Approved Tables for Posting/"/>
    </mc:Choice>
  </mc:AlternateContent>
  <xr:revisionPtr revIDLastSave="43" documentId="8_{7CC4C7A9-5A90-4269-A68A-2F5F5FD1F33C}" xr6:coauthVersionLast="47" xr6:coauthVersionMax="47" xr10:uidLastSave="{97177D30-1972-4FAD-96E3-A6616BF6C373}"/>
  <bookViews>
    <workbookView xWindow="40920" yWindow="-120" windowWidth="29040" windowHeight="15840" xr2:uid="{00000000-000D-0000-FFFF-FFFF00000000}"/>
  </bookViews>
  <sheets>
    <sheet name="health_and_community_developmen"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62" i="1" l="1"/>
  <c r="M62" i="1"/>
  <c r="L62" i="1"/>
  <c r="U62" i="1"/>
</calcChain>
</file>

<file path=xl/sharedStrings.xml><?xml version="1.0" encoding="utf-8"?>
<sst xmlns="http://schemas.openxmlformats.org/spreadsheetml/2006/main" count="750" uniqueCount="266">
  <si>
    <t>2022 GOALs Survey: Health and Community Development</t>
  </si>
  <si>
    <t>Formatted Table</t>
  </si>
  <si>
    <t>Member</t>
  </si>
  <si>
    <t>COVID-19 Response: In the past year, did your organization engage in any of the following services or activities in response to COVID-19?</t>
  </si>
  <si>
    <t>Please specify</t>
  </si>
  <si>
    <t>Check all that apply.</t>
  </si>
  <si>
    <t xml:space="preserve">In the past year, did your organization provide any health-related programming? </t>
  </si>
  <si>
    <t>Please describe:</t>
  </si>
  <si>
    <t xml:space="preserve">Through these food access activities, did you provide information on or access to: </t>
  </si>
  <si>
    <t>Please describe this food access program:</t>
  </si>
  <si>
    <t>Please specify which types of health education or materials you provided:</t>
  </si>
  <si>
    <t>In the past year, was your organization involved in any health-related advocacy work?</t>
  </si>
  <si>
    <t>In the past year, did your organization have anyone on staff or on the board with a public health, health care, or related background?</t>
  </si>
  <si>
    <t>How many on your Staff?</t>
  </si>
  <si>
    <t>How many on your Board?</t>
  </si>
  <si>
    <t>Regardless of background, do you have staff members with time dedicated to health-related work?</t>
  </si>
  <si>
    <t>How much staff time is dedicated to health-related work?</t>
  </si>
  <si>
    <t>In the past year, did your organization have any funding, grants, or contracts to support your health-related programming or advocacy work?</t>
  </si>
  <si>
    <t>Please list your other funding sources:</t>
  </si>
  <si>
    <t>Beyond funding, please list any partner organizations for your health-related programming:</t>
  </si>
  <si>
    <t>Do you have green cleaning policies or practices?</t>
  </si>
  <si>
    <t>Do you have Integrated Pest Management policies or practices?</t>
  </si>
  <si>
    <t>Is your portfolio smoke-free?</t>
  </si>
  <si>
    <t>ACT Lawrence</t>
  </si>
  <si>
    <t>Ensuring health and safety among residents/community members (e.g. providing PPE, wellness calls, etc.), Assistance in gaining internet access</t>
  </si>
  <si>
    <t>Not applicable</t>
  </si>
  <si>
    <t>None</t>
  </si>
  <si>
    <t>Yes</t>
  </si>
  <si>
    <t>No</t>
  </si>
  <si>
    <t>Not Applicable</t>
  </si>
  <si>
    <t>n/a</t>
  </si>
  <si>
    <t>Not applicable / Do not have rental portfolio</t>
  </si>
  <si>
    <t xml:space="preserve">African Community Economic Development of New England (ACEDONE) </t>
  </si>
  <si>
    <t>Ensuring health and safety among residents/community members (e.g. providing PPE, wellness calls, etc.), Testing (e.g. onsite testing, distributing information on testing, etc.), Food Assistance, Connections to Mental Health Resources, Assistance in gaining internet access, Providing or facilitating vaccinations among residents/community members</t>
  </si>
  <si>
    <t>Providing onsite vaccinations, Providing transportation to vaccination sites, Providing information about the vaccine (eligibility, locations, etc.), Countering vaccine hesitancy</t>
  </si>
  <si>
    <t>Health Education, Food distribution or food access programming</t>
  </si>
  <si>
    <t>Direct food assistance (i.e. food distribution coordinated by your organization)</t>
  </si>
  <si>
    <t>Health care education and/or materials, Community education around COVID-19 mitigation</t>
  </si>
  <si>
    <t>Involved in local Community Health Needs Assessment, Involved in local Community Health Improvement Plan, Represented on a local hospital’s Community Benefits Advisory Board, Engaged community members in health-related work, Engaged with policymakers on issues related health care or public health, Engaged with partners on COVID-19 response (e.g. local health department, public health advocacy organization, local hospital, etc.)</t>
  </si>
  <si>
    <t>Government Agency (including any agency at the federal, state, or municipal level), Hospital, Non Health-oriented Foundation</t>
  </si>
  <si>
    <t>Equity Now &amp; Beyond Coalition (ENB)</t>
  </si>
  <si>
    <t>Fully smoke-free</t>
  </si>
  <si>
    <t>Allston Brighton CDC</t>
  </si>
  <si>
    <t>Ensuring health and safety among residents/community members (e.g. providing PPE, wellness calls, etc.), Testing (e.g. onsite testing, distributing information on testing, etc.), Food Assistance, Assistance in gaining internet access, Providing or facilitating vaccinations among residents/community members</t>
  </si>
  <si>
    <t>Providing onsite vaccinations, Providing information about the vaccine (eligibility, locations, etc.)</t>
  </si>
  <si>
    <t>Exercise classes, Food distribution or food access programming</t>
  </si>
  <si>
    <t>Represented on a local hospital’s Community Benefits Advisory Board, Engaged with partners on COVID-19 response (e.g. local health department, public health advocacy organization, local hospital, etc.), Member of the Steering Committee on the Allston Brighton Health Collaborative</t>
  </si>
  <si>
    <t>Government Agency (including any agency at the federal, state, or municipal level)</t>
  </si>
  <si>
    <t>Allston Brighton Health Collabarative</t>
  </si>
  <si>
    <t>Asian CDC</t>
  </si>
  <si>
    <t>Ensuring health and safety among residents/community members (e.g. providing PPE, wellness calls, etc.), Testing (e.g. onsite testing, distributing information on testing, etc.), Providing or facilitating vaccinations among residents/community members</t>
  </si>
  <si>
    <t>Providing information about the vaccine (eligibility, locations, etc.), Other</t>
  </si>
  <si>
    <t>Community gardens, farming or farmers market-related activities</t>
  </si>
  <si>
    <t>Involved in local Community Health Needs Assessment, Represented on a local hospital’s Community Benefits Advisory Board, Engaged community members in health-related work, Engaged with policymakers on issues related health care or public health, Engaged with partners on COVID-19 response (e.g. local health department, public health advocacy organization, local hospital, etc.)</t>
  </si>
  <si>
    <t>Government Agency (including any agency at the federal, state, or municipal level), Non Health-oriented Foundation</t>
  </si>
  <si>
    <t>Tufts Medical Center, Boston Chinatown Neighborhood Center</t>
  </si>
  <si>
    <t>CDC of South Berkshire</t>
  </si>
  <si>
    <t>N/A</t>
  </si>
  <si>
    <t>CEDC-SM</t>
  </si>
  <si>
    <t>Ensuring health and safety among residents/community members (e.g. providing PPE, wellness calls, etc.), Testing (e.g. onsite testing, distributing information on testing, etc.), Food Assistance, Assistance in gaining internet access, Providing or facilitating vaccinations among residents/community members, Other</t>
  </si>
  <si>
    <t>Outreach and education about covid vaccines</t>
  </si>
  <si>
    <t>Providing onsite vaccinations, Providing information about the vaccine (eligibility, locations, etc.), Countering vaccine hesitancy, Other</t>
  </si>
  <si>
    <t>Direct food assistance (i.e. food distribution coordinated by your organization), SNAP/WIC</t>
  </si>
  <si>
    <t>Violence prevention education, programming, or classes, Health care education and/or materials, Community education around COVID-19 mitigation</t>
  </si>
  <si>
    <t>Involved in local Community Health Needs Assessment, Engaged community members in health-related work, Engaged with policymakers on issues related health care or public health, Engaged with partners on COVID-19 response (e.g. local health department, public health advocacy organization, local hospital, etc.)</t>
  </si>
  <si>
    <t>Government Agency (including any agency at the federal, state, or municipal level), Health-oriented Foundation</t>
  </si>
  <si>
    <t xml:space="preserve">Vaccine Connect New Bedford; HRIA; Greater New Bedford Community Health Center; </t>
  </si>
  <si>
    <t>Chinatown Community Land Trust</t>
  </si>
  <si>
    <t>Ensuring health and safety among residents/community members (e.g. providing PPE, wellness calls, etc.), Testing (e.g. onsite testing, distributing information on testing, etc.), Assistance in gaining internet access</t>
  </si>
  <si>
    <t>Involved in local Community Health Needs Assessment, Engaged with policymakers on issues related health care or public health, Engaged with partners on COVID-19 response (e.g. local health department, public health advocacy organization, local hospital, etc.)</t>
  </si>
  <si>
    <t>Hospital</t>
  </si>
  <si>
    <t>Chinese Progressive Association. In the fall of 2021, wrapped prior partnerships. Since then, we have continued to be in partnership with our Community Assessment of Freeway Exposure and Health partners in occasional advocacy and planning work.</t>
  </si>
  <si>
    <t>Codman Square NDC</t>
  </si>
  <si>
    <t>Ensuring health and safety among residents/community members (e.g. providing PPE, wellness calls, etc.), Connections to Mental Health Resources, Assistance in gaining internet access</t>
  </si>
  <si>
    <t>Involved in local Community Health Needs Assessment, Engaged community members in health-related work</t>
  </si>
  <si>
    <t>University of Massachusetts Boston</t>
  </si>
  <si>
    <t xml:space="preserve">Community Development Partnership </t>
  </si>
  <si>
    <t>Ensuring health and safety among residents/community members (e.g. providing PPE, wellness calls, etc.)</t>
  </si>
  <si>
    <t>Non Health-oriented Foundation</t>
  </si>
  <si>
    <t>Homeless Prevention Council</t>
  </si>
  <si>
    <t xml:space="preserve">Community Teamwork, Inc. </t>
  </si>
  <si>
    <t>Ensuring health and safety among residents/community members (e.g. providing PPE, wellness calls, etc.), Food Assistance, Connections to Mental Health Resources, Other</t>
  </si>
  <si>
    <t>Direct food assistance (i.e. food distribution coordinated by your organization), SNAP/WIC, Another healthy food access program</t>
  </si>
  <si>
    <t xml:space="preserve">In Partnership with St. Paul's Food Kitchen, coordinated, prepared, and served meals twice monthly to 80 plus individuals at-risk or experiencing homelessness through our YouthBuild Culinary program. </t>
  </si>
  <si>
    <t>Involved in local Community Health Needs Assessment, Involved in local Community Health Improvement Plan, Engaged with policymakers on issues related health care or public health, Engaged with partners on COVID-19 response (e.g. local health department, public health advocacy organization, local hospital, etc.)</t>
  </si>
  <si>
    <t>VinFen; Lowell Community Health Center; Lowell General Hospital; Greater Lowell Health Alliance; Healthy Transitions Program</t>
  </si>
  <si>
    <t>Dorchester Bay EDC</t>
  </si>
  <si>
    <t>Ensuring health and safety among residents/community members (e.g. providing PPE, wellness calls, etc.), Food Assistance, Connections to Mental Health Resources, Assistance in gaining internet access, Providing or facilitating vaccinations among residents/community members</t>
  </si>
  <si>
    <t>Providing information about the vaccine (eligibility, locations, etc.)</t>
  </si>
  <si>
    <t>Engaged community members in health-related work, Engaged with policymakers on issues related health care or public health, Engaged with partners on COVID-19 response (e.g. local health department, public health advocacy organization, local hospital, etc.)</t>
  </si>
  <si>
    <t>Uphams Corner Health Center; Boston Public Health Commission</t>
  </si>
  <si>
    <t>Downtown Taunton Foundation</t>
  </si>
  <si>
    <t>Taunton Business Improvement District</t>
  </si>
  <si>
    <t>Dudley Neighbors Inc.</t>
  </si>
  <si>
    <t>Ensuring health and safety among residents/community members (e.g. providing PPE, wellness calls, etc.), Testing (e.g. onsite testing, distributing information on testing, etc.), Food Assistance, Assistance in gaining internet access</t>
  </si>
  <si>
    <t>Health Education, Food distribution or food access programming, Community gardens, farming or farmers market-related activities</t>
  </si>
  <si>
    <t>Direct food assistance (i.e. food distribution coordinated by your organization), SNAP/WIC, Boston Bounty Bucks or other food matching programs</t>
  </si>
  <si>
    <t>Community education around COVID-19 mitigation</t>
  </si>
  <si>
    <t>Engaged community members in health-related work</t>
  </si>
  <si>
    <t>The Food Project; BPE; Project Hope</t>
  </si>
  <si>
    <t>Fenway CDC</t>
  </si>
  <si>
    <t>Ensuring health and safety among residents/community members (e.g. providing PPE, wellness calls, etc.), Testing (e.g. onsite testing, distributing information on testing, etc.), Food Assistance, Connections to Mental Health Resources, Providing or facilitating vaccinations among residents/community members</t>
  </si>
  <si>
    <t>Exercise classes, Health Education, Food distribution or food access programming</t>
  </si>
  <si>
    <t>Direct food assistance (i.e. food distribution coordinated by your organization), Another healthy food access program</t>
  </si>
  <si>
    <t>LifeBoat Boston and Fenway Cares</t>
  </si>
  <si>
    <t>Nutrition education classes, Physical, sexual, and/or identity and self esteem education classes or programs, Health care education and/or materials, Community education around COVID-19 mitigation</t>
  </si>
  <si>
    <t>Involved in local Community Health Needs Assessment, Involved in local Community Health Improvement Plan, Represented on a local hospital’s Community Benefits Advisory Board, Engaged community members in health-related work, Engaged with partners on COVID-19 response (e.g. local health department, public health advocacy organization, local hospital, etc.)</t>
  </si>
  <si>
    <t>Hospital, Community Health Center</t>
  </si>
  <si>
    <t>BIDMC ;MCPHS; Northeastern University; Fenway Health; American Heart Association; Boston Children Hospital; Fenway Cares</t>
  </si>
  <si>
    <t>Franklin County CDC</t>
  </si>
  <si>
    <t>Food Assistance</t>
  </si>
  <si>
    <t>Food distribution or food access programming, Community gardens, farming or farmers market-related activities</t>
  </si>
  <si>
    <t>SNAP/WIC, Another healthy food access program</t>
  </si>
  <si>
    <t>MA Food Trust Program</t>
  </si>
  <si>
    <t>Involved in local Community Health Needs Assessment, Economic Health, Racial Justice issues to make workplaces healthier</t>
  </si>
  <si>
    <t>Many partners involved in healthy food access</t>
  </si>
  <si>
    <t>Groundwork Lawrence</t>
  </si>
  <si>
    <t>Ensuring health and safety among residents/community members (e.g. providing PPE, wellness calls, etc.), Testing (e.g. onsite testing, distributing information on testing, etc.), Food Assistance, Providing or facilitating vaccinations among residents/community members</t>
  </si>
  <si>
    <t>Providing information about the vaccine (eligibility, locations, etc.), Countering vaccine hesitancy</t>
  </si>
  <si>
    <t>Direct food assistance (i.e. food distribution coordinated by your organization), SNAP/WIC, Fresh Fruit and Veggie Prescription Program</t>
  </si>
  <si>
    <t>Involved in local Community Health Needs Assessment, Involved in local Community Health Improvement Plan, Served on the board of a public health or health care institution, Engaged community members in health-related work, Engaged with policymakers on issues related health care or public health, Engaged with partners on COVID-19 response (e.g. local health department, public health advocacy organization, local hospital, etc.)</t>
  </si>
  <si>
    <t>Government Agency (including any agency at the federal, state, or municipal level), Hospital, Health-oriented Foundation, Non Health-oriented Foundation</t>
  </si>
  <si>
    <t>Family Services; Council on Aging, Department of Health and Human Services (city);MPHA</t>
  </si>
  <si>
    <t>Harborlight Community Partners</t>
  </si>
  <si>
    <t>Providing onsite vaccinations, Providing information about the vaccine (eligibility, locations, etc.), Countering vaccine hesitancy</t>
  </si>
  <si>
    <t>Exercise classes, Food distribution or food access programming, Community gardens, farming or farmers market-related activities</t>
  </si>
  <si>
    <t>Mobile Farmers Markets</t>
  </si>
  <si>
    <t>PACE/Element Care; Associated Home Care; HRiA</t>
  </si>
  <si>
    <t>Hilltown CDC</t>
  </si>
  <si>
    <t>Providing transportation to vaccination sites, Providing information about the vaccine (eligibility, locations, etc.), Countering vaccine hesitancy</t>
  </si>
  <si>
    <t>Direct food assistance (i.e. food distribution coordinated by your organization), SNAP/WIC, Boston Bounty Bucks or other food matching programs, Fresh Fruit and Veggie Prescription Program, Another healthy food access program</t>
  </si>
  <si>
    <t>HIP</t>
  </si>
  <si>
    <t>Government Agency (including any agency at the federal, state, or municipal level), Hospital</t>
  </si>
  <si>
    <t>Collaborative for Educational Services</t>
  </si>
  <si>
    <t>Homeowners Rehabilitation, Inc.</t>
  </si>
  <si>
    <t>Keyes Pharmacy; City of Cambridge; Commonwealth of Massachusetts; Somerville-Cambridge Elder Services; FoodLink; Food for Free</t>
  </si>
  <si>
    <t>Housing Assistance Corporation</t>
  </si>
  <si>
    <t>Ensuring health and safety among residents/community members (e.g. providing PPE, wellness calls, etc.), Testing (e.g. onsite testing, distributing information on testing, etc.), Assistance in gaining internet access, Providing or facilitating vaccinations among residents/community members</t>
  </si>
  <si>
    <t>Engaged with partners on COVID-19 response (e.g. local health department, public health advocacy organization, local hospital, etc.)</t>
  </si>
  <si>
    <t>Cape Cod Healthcare; Duffy Health Center; Community Health Center of Cape Cod; Outer Cape Health Services; Family Continuity; Seaside Pediatrics; South Bay Mental Health; Vinfen</t>
  </si>
  <si>
    <t>Housing Corporation of Arlington</t>
  </si>
  <si>
    <t>Lahey Clinic Mount Auburn Hospital</t>
  </si>
  <si>
    <t>Housing Nantucket</t>
  </si>
  <si>
    <t>Ensuring health and safety among residents/community members (e.g. providing PPE, wellness calls, etc.), Food Assistance</t>
  </si>
  <si>
    <t>Food distribution or food access programming</t>
  </si>
  <si>
    <t>Inquilinos Boricuas en Accion</t>
  </si>
  <si>
    <t>Ensuring health and safety among residents/community members (e.g. providing PPE, wellness calls, etc.), Food Assistance, Assistance in gaining internet access, Providing or facilitating vaccinations among residents/community members</t>
  </si>
  <si>
    <t>Providing onsite vaccinations, Providing transportation to vaccination sites, Providing information about the vaccine (eligibility, locations, etc.)</t>
  </si>
  <si>
    <t>Fresh Truck YMCA food distribution, Farmers Market, Gift Cards Distributions, Turkey Distribution</t>
  </si>
  <si>
    <t xml:space="preserve">Danna Faber </t>
  </si>
  <si>
    <t>Island Housing Trust</t>
  </si>
  <si>
    <t>Jamaica Plain NDC</t>
  </si>
  <si>
    <t>SNAP/WIC</t>
  </si>
  <si>
    <t>Involved in local Community Health Improvement Plan, Represented on a local hospital’s Community Benefits Advisory Board, Engaged community members in health-related work</t>
  </si>
  <si>
    <t>Brigham &amp; Women's Faulkner Hospital, Martha Eliot Health Center, Children's Hospital</t>
  </si>
  <si>
    <t>Partially smoke-free</t>
  </si>
  <si>
    <t>Just A Start</t>
  </si>
  <si>
    <t>Other</t>
  </si>
  <si>
    <t>NONE</t>
  </si>
  <si>
    <t>Lawrence CommunityWorks Inc.</t>
  </si>
  <si>
    <t>Involved in local Community Health Needs Assessment, Involved in local Community Health Improvement Plan, Represented on a local hospital’s Community Benefits Advisory Board, Served on the board of a public health or health care institution, Engaged community members in health-related work, Engaged with policymakers on issues related health care or public health, Engaged with partners on COVID-19 response (e.g. local health department, public health advocacy organization, local hospital, etc.)</t>
  </si>
  <si>
    <t>Greater Lawrence Family Health Center and Lawrence General</t>
  </si>
  <si>
    <t>Madison Park CDC</t>
  </si>
  <si>
    <t>Exercise classes, Health Education, Food distribution or food access programming, Community gardens, farming or farmers market-related activities</t>
  </si>
  <si>
    <t>Nutrition education classes, Violence prevention education, programming, or classes</t>
  </si>
  <si>
    <t>Government Agency (including any agency at the federal, state, or municipal level), Hospital, Community Health Center, Health-oriented Foundation, Non Health-oriented Foundation</t>
  </si>
  <si>
    <t>Lovin' Spoonfuls, Boston Medical Center, Dana Farber Cancer Institute, City of Boston, Boston Public Health Commission</t>
  </si>
  <si>
    <t>Main South CDC</t>
  </si>
  <si>
    <t>Ensuring health and safety among residents/community members (e.g. providing PPE, wellness calls, etc.), Food Assistance, Providing or facilitating vaccinations among residents/community members</t>
  </si>
  <si>
    <t>Providing onsite vaccinations, Providing information about the vaccine (eligibility, locations, etc.), Other</t>
  </si>
  <si>
    <t>Involved in local Community Health Improvement Plan, Engaged community members in health-related work, Engaged with partners on COVID-19 response (e.g. local health department, public health advocacy organization, local hospital, etc.)</t>
  </si>
  <si>
    <t>Coalition for Healthy Greater Worcester, United Way of Central MA, Family Resource Center</t>
  </si>
  <si>
    <t>Not smoke-free</t>
  </si>
  <si>
    <t>Metro West Collaborative Development</t>
  </si>
  <si>
    <t>None.</t>
  </si>
  <si>
    <t>Mill Cities Community Investments</t>
  </si>
  <si>
    <t>Information on Lead poisioning and lead abatement resources; COVID 19 financial assitance program</t>
  </si>
  <si>
    <t>Pandemic relief funding for businesses</t>
  </si>
  <si>
    <t xml:space="preserve">MassHousing Get the Lead Out program; MCGC Small Business Relief fund </t>
  </si>
  <si>
    <t>Mission Hill NHS</t>
  </si>
  <si>
    <t>Direct food assistance (i.e. food distribution coordinated by your organization), Fresh Fruit and Veggie Prescription Program</t>
  </si>
  <si>
    <t>New England Baptist Hospital; Children's Hospital; Brigham &amp; Women's; Dana Farber</t>
  </si>
  <si>
    <t>Neighborhood of Affordable Housing (NOAH)</t>
  </si>
  <si>
    <t>Engaged community members in health-related work, Engaged with partners on COVID-19 response (e.g. local health department, public health advocacy organization, local hospital, etc.)</t>
  </si>
  <si>
    <t>La Collaborativa, EB N. Health Center, EB Social Centers</t>
  </si>
  <si>
    <t>NeighborWorks Housing Solutions</t>
  </si>
  <si>
    <t>Engaged with policymakers on issues related health care or public health, Engaged with partners on COVID-19 response (e.g. local health department, public health advocacy organization, local hospital, etc.)</t>
  </si>
  <si>
    <t>NewVue Communities</t>
  </si>
  <si>
    <t>Health Education, Community gardens, farming or farmers market-related activities</t>
  </si>
  <si>
    <t>Community education around COVID-19 mitigation, Community steward training around health and mental health</t>
  </si>
  <si>
    <t>Involved in local Community Health Needs Assessment, Represented on a local hospital’s Community Benefits Advisory Board</t>
  </si>
  <si>
    <t>MOC; Growing Places; Centro; Spanish American Center</t>
  </si>
  <si>
    <t>North Shore CDC</t>
  </si>
  <si>
    <t>North Shore Community Health Ctr, Partners Healthcare, Essex County Community Foundation</t>
  </si>
  <si>
    <t>Nuestra Comunidad</t>
  </si>
  <si>
    <t>Soleil Restaurant, Rep. Liz Miranda</t>
  </si>
  <si>
    <t>OneHolyoke CDC</t>
  </si>
  <si>
    <t>Nutrition education classes, Health care education and/or materials, Community education around COVID-19 mitigation</t>
  </si>
  <si>
    <t>Involved in local Community Health Needs Assessment, Served on the board of a public health or health care institution, Engaged community members in health-related work, Engaged with policymakers on issues related health care or public health, Engaged with partners on COVID-19 response (e.g. local health department, public health advocacy organization, local hospital, etc.)</t>
  </si>
  <si>
    <t>Government Agency (including any agency at the federal, state, or municipal level), Hospital, Community Health Center, Health-oriented Foundation</t>
  </si>
  <si>
    <t>Holyoke Medical Center and Holyoke Health Center</t>
  </si>
  <si>
    <t>Pittsfield Economic Revitalization Corporation</t>
  </si>
  <si>
    <t>Quaboag Valley CDC</t>
  </si>
  <si>
    <t>Providing transportation to vaccination sites, Providing information about the vaccine (eligibility, locations, etc.), Countering vaccine hesitancy, Other</t>
  </si>
  <si>
    <t>Senior Outreach providing food and prescription pick-up for LMI Seniors</t>
  </si>
  <si>
    <t>Government Agency (including any agency at the federal, state, or municipal level), Hospital, Health-oriented Foundation</t>
  </si>
  <si>
    <t>Baystate Health Umass Medical PURCH;Town of Ware Comm Dev; Town of Palmer Comm. Dev.</t>
  </si>
  <si>
    <t>Revitalize CDC</t>
  </si>
  <si>
    <t>Ensuring health and safety among residents/community members (e.g. providing PPE, wellness calls, etc.), Food Assistance, Connections to Mental Health Resources</t>
  </si>
  <si>
    <t>Direct food assistance (i.e. food distribution coordinated by your organization), SNAP/WIC, Fresh Fruit and Veggie Prescription Program, Another healthy food access program</t>
  </si>
  <si>
    <t>MassHealth Flexible Services COVID/Nutrition Program with Baystate's BeHealthy ACOs</t>
  </si>
  <si>
    <t>Baystate Health, Holyoke Medical Center, Mercy Medical Center, Mental Health Association, Behavioral Health Network, Health New England, Blue Cross Blue Shield of MA, BeHealthy Partnership, Tufts, EPA, HUD Healthy Homes</t>
  </si>
  <si>
    <t>Somerville Community Corporation</t>
  </si>
  <si>
    <t>South Boston NDC</t>
  </si>
  <si>
    <t>South Boston Community Health Center</t>
  </si>
  <si>
    <t>South Middlesex Opportunity Council, Inc.</t>
  </si>
  <si>
    <t>Providing onsite vaccinations</t>
  </si>
  <si>
    <t>Lovin' Spoonfuls food rescue</t>
  </si>
  <si>
    <t>Nutrition education classes, Violence prevention education, programming, or classes, Physical, sexual, and/or identity and self esteem education classes or programs, Health care education and/or materials, Community education around COVID-19 mitigation</t>
  </si>
  <si>
    <t>Government Agency (including any agency at the federal, state, or municipal level), Health-oriented Foundation, Non Health-oriented Foundation</t>
  </si>
  <si>
    <t>Lovin' Spoonfuls; Greater Boston Food Bank; Central MA Food Bank; Greater Springfield Food Bank; Local Health Departments; JRI; Local Community Health Centers</t>
  </si>
  <si>
    <t>Southeast Asian Coalition of Central Massachusetts, Inc. (SEACMA)</t>
  </si>
  <si>
    <t>Ensuring health and safety among residents/community members (e.g. providing PPE, wellness calls, etc.), Testing (e.g. onsite testing, distributing information on testing, etc.), Food Assistance, Connections to Mental Health Resources, Assistance in gaining internet access, Providing or facilitating vaccinations among residents/community members, Other</t>
  </si>
  <si>
    <t>Food delvery to COVID positive families, food pantry, transportation assistance</t>
  </si>
  <si>
    <t>Providing onsite vaccinations, Providing transportation to vaccination sites, Providing information about the vaccine (eligibility, locations, etc.), Countering vaccine hesitancy, Other</t>
  </si>
  <si>
    <t>Exercise classes, Health Education, Food distribution or food access programming, Community gardens, farming or farmers market-related activities, Not applicable</t>
  </si>
  <si>
    <t>Government Agency (including any agency at the federal, state, or municipal level), Hospital, Community Health Center, Non Health-oriented Foundation</t>
  </si>
  <si>
    <t>Public schools, United Way, Worcester Senior Center, Worcester DHHS, Worcester Together Logistics, Worcester COVID Community Task Force</t>
  </si>
  <si>
    <t>Southwest Boston CDC</t>
  </si>
  <si>
    <t>Springfield Neighborhood Housing Services</t>
  </si>
  <si>
    <t>Testing (e.g. onsite testing, distributing information on testing, etc.), Providing or facilitating vaccinations among residents/community members</t>
  </si>
  <si>
    <t>Served on the board of a public health or health care institution, Engaged with partners on COVID-19 response (e.g. local health department, public health advocacy organization, local hospital, etc.), Mental health information provided at community event</t>
  </si>
  <si>
    <t>African Diaspora Mental Health Association, LLC</t>
  </si>
  <si>
    <t>The Latino Support Network Inc</t>
  </si>
  <si>
    <t>Food Assistance, Assistance in gaining internet access</t>
  </si>
  <si>
    <t>The Neighborhood Developers</t>
  </si>
  <si>
    <t>Ensuring health and safety among residents/community members (e.g. providing PPE, wellness calls, etc.), Food Assistance, Assistance in gaining internet access</t>
  </si>
  <si>
    <t>Food distribution or food access programming, Community gardens, farming or farmers market-related activities, Other</t>
  </si>
  <si>
    <t>Walk Wednesdays (building social capital and exercise) in Chelsea. We are working on eviction prevention and anti-displacement efforts, which are social determinants of health to residents in our building and program participants.</t>
  </si>
  <si>
    <t>Involved in local Community Health Needs Assessment, Involved in local Community Health Improvement Plan, Represented on a local hospital’s Community Benefits Advisory Board, Engaged with partners on COVID-19 response (e.g. local health department, public health advocacy organization, local hospital, etc.)</t>
  </si>
  <si>
    <t>Hospital, Health-oriented Foundation, Non Health-oriented Foundation</t>
  </si>
  <si>
    <t>East Boston Neighborhood Health Center; Planning for PACE Center (Program for All Inclusive Care of the Elderly); Mass General Hospital; workforce development systems building</t>
  </si>
  <si>
    <t>Urban Edge Housing Corporation</t>
  </si>
  <si>
    <t>Represented on a local hospital’s Community Benefits Advisory Board, Engaged with partners on COVID-19 response (e.g. local health department, public health advocacy organization, local hospital, etc.)</t>
  </si>
  <si>
    <t>Dimock Health Center, BCBS</t>
  </si>
  <si>
    <t>Valley CDC</t>
  </si>
  <si>
    <t>Waltham Alliance to Create Housing (WATCH CDC)</t>
  </si>
  <si>
    <t>Another healthy food access program</t>
  </si>
  <si>
    <t xml:space="preserve">weekly food guide for local food distributions </t>
  </si>
  <si>
    <t xml:space="preserve">Newton-Wellesly Hospital, Healthy Waltham </t>
  </si>
  <si>
    <t>Waterfront Historic Area League (WHALE)</t>
  </si>
  <si>
    <t>Way Finders</t>
  </si>
  <si>
    <t>Partnership with Grow Northampton to provide free fresh produce to our Northampton tenants. One of our Resident Resource Centers (family shelter) has an ongoing program with UMass Extension Center focused on healthy nutrition and cooking.</t>
  </si>
  <si>
    <t>Health care education and/or materials</t>
  </si>
  <si>
    <t>Hospital, Health-oriented Foundation</t>
  </si>
  <si>
    <t>Public Health Institute Western Mass; Live Well Springfield; Baystate Health and Digital Equity Alliance; Walk Bike Springfield; Pioneer Valley Planning Commission; Springfield Food Policy Council</t>
  </si>
  <si>
    <t>Wellspring Cooperative</t>
  </si>
  <si>
    <t>Exercise classes, Community gardens, farming or farmers market-related activities</t>
  </si>
  <si>
    <t>Baystate Health, Trinity/ Mercy Medical Center/ Public Health Institute of Western Mass</t>
  </si>
  <si>
    <t>Worcester Comm. Housing Resources, Inc.</t>
  </si>
  <si>
    <t>Worcester Common Ground</t>
  </si>
  <si>
    <t>Ensuring health and safety among residents/community members (e.g. providing PPE, wellness calls, etc.), Testing (e.g. onsite testing, distributing information on testing, etc.), Connections to Mental Health Resources</t>
  </si>
  <si>
    <t>Involved in local Community Health Needs Assessment, Involved in local Community Health Improvement Plan</t>
  </si>
  <si>
    <t>Coalition for a Healthy Greater Worcester; Regional Environmental Council;Health Foundation of Central MA, UMass Memorial Hospital, Dismass House;YMCA Central Branch</t>
  </si>
  <si>
    <t xml:space="preserve">Worcester East Side CDC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</si>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</sst>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0" fontId="16" fillId="0" borderId="0" xfId="0" applyFont="1"/>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3">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3:U62" totalsRowCount="1">
  <autoFilter ref="A3:U61" xr:uid="{00000000-0009-0000-0100-000002000000}"/>
  <sortState xmlns:xlrd2="http://schemas.microsoft.com/office/spreadsheetml/2017/richdata2" ref="A4:U61">
    <sortCondition ref="A3:A61"/>
  </sortState>
  <tableColumns count="21">
    <tableColumn id="1" xr3:uid="{00000000-0010-0000-0000-000001000000}" name="Member" totalsRowLabel="Total" dataDxfId="22"/>
    <tableColumn id="2" xr3:uid="{00000000-0010-0000-0000-000002000000}" name="COVID-19 Response: In the past year, did your organization engage in any of the following services or activities in response to COVID-19?" dataDxfId="21" totalsRowDxfId="20"/>
    <tableColumn id="3" xr3:uid="{00000000-0010-0000-0000-000003000000}" name="Please specify" dataDxfId="19" totalsRowDxfId="18"/>
    <tableColumn id="4" xr3:uid="{00000000-0010-0000-0000-000004000000}" name="Check all that apply." dataDxfId="17" totalsRowDxfId="16"/>
    <tableColumn id="5" xr3:uid="{00000000-0010-0000-0000-000005000000}" name="In the past year, did your organization provide any health-related programming? " dataDxfId="15" totalsRowDxfId="14"/>
    <tableColumn id="6" xr3:uid="{00000000-0010-0000-0000-000006000000}" name="Please describe:" dataDxfId="13" totalsRowDxfId="12"/>
    <tableColumn id="7" xr3:uid="{00000000-0010-0000-0000-000007000000}" name="Through these food access activities, did you provide information on or access to: " dataDxfId="11" totalsRowDxfId="10"/>
    <tableColumn id="8" xr3:uid="{00000000-0010-0000-0000-000008000000}" name="Please describe this food access program:" dataDxfId="9" totalsRowDxfId="8"/>
    <tableColumn id="9" xr3:uid="{00000000-0010-0000-0000-000009000000}" name="Please specify which types of health education or materials you provided:" dataDxfId="7" totalsRowDxfId="6"/>
    <tableColumn id="10" xr3:uid="{00000000-0010-0000-0000-00000A000000}" name="In the past year, was your organization involved in any health-related advocacy work?" dataDxfId="5" totalsRowDxfId="4"/>
    <tableColumn id="11" xr3:uid="{00000000-0010-0000-0000-00000B000000}" name="In the past year, did your organization have anyone on staff or on the board with a public health, health care, or related background?"/>
    <tableColumn id="12" xr3:uid="{00000000-0010-0000-0000-00000C000000}" name="How many on your Staff?" totalsRowFunction="sum"/>
    <tableColumn id="13" xr3:uid="{00000000-0010-0000-0000-00000D000000}" name="How many on your Board?" totalsRowFunction="sum"/>
    <tableColumn id="14" xr3:uid="{00000000-0010-0000-0000-00000E000000}" name="Regardless of background, do you have staff members with time dedicated to health-related work?"/>
    <tableColumn id="15" xr3:uid="{00000000-0010-0000-0000-00000F000000}" name="How much staff time is dedicated to health-related work?" totalsRowFunction="sum"/>
    <tableColumn id="16" xr3:uid="{00000000-0010-0000-0000-000010000000}" name="In the past year, did your organization have any funding, grants, or contracts to support your health-related programming or advocacy work?" dataDxfId="3"/>
    <tableColumn id="17" xr3:uid="{00000000-0010-0000-0000-000011000000}" name="Please list your other funding sources:" dataDxfId="2"/>
    <tableColumn id="18" xr3:uid="{00000000-0010-0000-0000-000012000000}" name="Beyond funding, please list any partner organizations for your health-related programming:" dataDxfId="1"/>
    <tableColumn id="19" xr3:uid="{00000000-0010-0000-0000-000013000000}" name="Do you have green cleaning policies or practices?"/>
    <tableColumn id="20" xr3:uid="{00000000-0010-0000-0000-000014000000}" name="Do you have Integrated Pest Management policies or practices?"/>
    <tableColumn id="21" xr3:uid="{00000000-0010-0000-0000-000015000000}" name="Is your portfolio smoke-free?" totalsRowFunction="cou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2"/>
  <sheetViews>
    <sheetView tabSelected="1" workbookViewId="0">
      <pane xSplit="1" topLeftCell="B1" activePane="topRight" state="frozen"/>
      <selection pane="topRight" activeCell="J48" sqref="J48"/>
    </sheetView>
  </sheetViews>
  <sheetFormatPr defaultRowHeight="14.25" x14ac:dyDescent="0.45"/>
  <cols>
    <col min="1" max="1" width="43.265625" customWidth="1"/>
    <col min="2" max="10" width="25.59765625" style="2" customWidth="1"/>
    <col min="11" max="11" width="24.59765625" customWidth="1"/>
    <col min="12" max="12" width="24.86328125" customWidth="1"/>
    <col min="13" max="13" width="25.1328125" customWidth="1"/>
    <col min="14" max="14" width="23.73046875" customWidth="1"/>
    <col min="15" max="15" width="31.86328125" customWidth="1"/>
    <col min="16" max="18" width="25.59765625" customWidth="1"/>
    <col min="19" max="19" width="27.86328125" customWidth="1"/>
    <col min="20" max="20" width="27.73046875" customWidth="1"/>
    <col min="21" max="21" width="27.86328125" customWidth="1"/>
  </cols>
  <sheetData>
    <row r="1" spans="1:21" x14ac:dyDescent="0.45">
      <c r="A1" s="1" t="s">
        <v>0</v>
      </c>
    </row>
    <row r="2" spans="1:21" x14ac:dyDescent="0.45">
      <c r="A2" t="s">
        <v>1</v>
      </c>
    </row>
    <row r="3" spans="1:21" ht="85.5" x14ac:dyDescent="0.45">
      <c r="A3" s="2" t="s">
        <v>2</v>
      </c>
      <c r="B3" s="2" t="s">
        <v>3</v>
      </c>
      <c r="C3" s="2" t="s">
        <v>4</v>
      </c>
      <c r="D3" s="2" t="s">
        <v>5</v>
      </c>
      <c r="E3" s="2" t="s">
        <v>6</v>
      </c>
      <c r="F3" s="2" t="s">
        <v>7</v>
      </c>
      <c r="G3" s="2" t="s">
        <v>8</v>
      </c>
      <c r="H3" s="2" t="s">
        <v>9</v>
      </c>
      <c r="I3" s="2" t="s">
        <v>10</v>
      </c>
      <c r="J3" s="2" t="s">
        <v>11</v>
      </c>
      <c r="K3" s="2" t="s">
        <v>12</v>
      </c>
      <c r="L3" s="2" t="s">
        <v>13</v>
      </c>
      <c r="M3" s="2" t="s">
        <v>14</v>
      </c>
      <c r="N3" s="2" t="s">
        <v>15</v>
      </c>
      <c r="O3" s="2" t="s">
        <v>16</v>
      </c>
      <c r="P3" s="2" t="s">
        <v>17</v>
      </c>
      <c r="Q3" s="2" t="s">
        <v>18</v>
      </c>
      <c r="R3" s="2" t="s">
        <v>19</v>
      </c>
      <c r="S3" s="2" t="s">
        <v>20</v>
      </c>
      <c r="T3" s="2" t="s">
        <v>21</v>
      </c>
      <c r="U3" s="2" t="s">
        <v>22</v>
      </c>
    </row>
    <row r="4" spans="1:21" ht="71.25" x14ac:dyDescent="0.45">
      <c r="A4" s="2" t="s">
        <v>23</v>
      </c>
      <c r="B4" s="2" t="s">
        <v>24</v>
      </c>
      <c r="E4" s="2" t="s">
        <v>25</v>
      </c>
      <c r="J4" s="2" t="s">
        <v>26</v>
      </c>
      <c r="K4" t="s">
        <v>27</v>
      </c>
      <c r="L4">
        <v>2</v>
      </c>
      <c r="M4">
        <v>1</v>
      </c>
      <c r="N4" t="s">
        <v>28</v>
      </c>
      <c r="P4" s="2" t="s">
        <v>29</v>
      </c>
      <c r="Q4" s="2"/>
      <c r="R4" s="2" t="s">
        <v>30</v>
      </c>
      <c r="S4" t="s">
        <v>28</v>
      </c>
      <c r="T4" t="s">
        <v>28</v>
      </c>
      <c r="U4" s="2" t="s">
        <v>31</v>
      </c>
    </row>
    <row r="5" spans="1:21" ht="228" x14ac:dyDescent="0.45">
      <c r="A5" s="2" t="s">
        <v>32</v>
      </c>
      <c r="B5" s="2" t="s">
        <v>33</v>
      </c>
      <c r="D5" s="2" t="s">
        <v>34</v>
      </c>
      <c r="E5" s="2" t="s">
        <v>35</v>
      </c>
      <c r="G5" s="2" t="s">
        <v>36</v>
      </c>
      <c r="I5" s="2" t="s">
        <v>37</v>
      </c>
      <c r="J5" s="2" t="s">
        <v>38</v>
      </c>
      <c r="K5" t="s">
        <v>28</v>
      </c>
      <c r="N5" t="s">
        <v>27</v>
      </c>
      <c r="O5">
        <v>2</v>
      </c>
      <c r="P5" s="2" t="s">
        <v>39</v>
      </c>
      <c r="Q5" s="2"/>
      <c r="R5" s="2" t="s">
        <v>40</v>
      </c>
      <c r="S5" t="s">
        <v>28</v>
      </c>
      <c r="T5" t="s">
        <v>28</v>
      </c>
      <c r="U5" s="2" t="s">
        <v>41</v>
      </c>
    </row>
    <row r="6" spans="1:21" ht="156.75" x14ac:dyDescent="0.45">
      <c r="A6" s="2" t="s">
        <v>42</v>
      </c>
      <c r="B6" s="2" t="s">
        <v>43</v>
      </c>
      <c r="D6" s="2" t="s">
        <v>44</v>
      </c>
      <c r="E6" s="2" t="s">
        <v>45</v>
      </c>
      <c r="G6" s="2" t="s">
        <v>36</v>
      </c>
      <c r="J6" s="2" t="s">
        <v>46</v>
      </c>
      <c r="K6" t="s">
        <v>28</v>
      </c>
      <c r="N6" t="s">
        <v>27</v>
      </c>
      <c r="O6">
        <v>1</v>
      </c>
      <c r="P6" s="2" t="s">
        <v>47</v>
      </c>
      <c r="Q6" s="2"/>
      <c r="R6" s="2" t="s">
        <v>48</v>
      </c>
      <c r="S6" t="s">
        <v>27</v>
      </c>
      <c r="T6" t="s">
        <v>27</v>
      </c>
      <c r="U6" s="2" t="s">
        <v>41</v>
      </c>
    </row>
    <row r="7" spans="1:21" ht="199.5" x14ac:dyDescent="0.45">
      <c r="A7" s="2" t="s">
        <v>49</v>
      </c>
      <c r="B7" s="2" t="s">
        <v>50</v>
      </c>
      <c r="D7" s="2" t="s">
        <v>51</v>
      </c>
      <c r="E7" s="2" t="s">
        <v>52</v>
      </c>
      <c r="J7" s="2" t="s">
        <v>53</v>
      </c>
      <c r="K7" t="s">
        <v>28</v>
      </c>
      <c r="N7" t="s">
        <v>28</v>
      </c>
      <c r="P7" s="2" t="s">
        <v>54</v>
      </c>
      <c r="Q7" s="2"/>
      <c r="R7" s="2" t="s">
        <v>55</v>
      </c>
      <c r="S7" t="s">
        <v>27</v>
      </c>
      <c r="T7" t="s">
        <v>27</v>
      </c>
      <c r="U7" s="2" t="s">
        <v>41</v>
      </c>
    </row>
    <row r="8" spans="1:21" x14ac:dyDescent="0.45">
      <c r="A8" s="2" t="s">
        <v>56</v>
      </c>
      <c r="B8" s="2" t="s">
        <v>25</v>
      </c>
      <c r="E8" s="2" t="s">
        <v>25</v>
      </c>
      <c r="J8" s="2" t="s">
        <v>26</v>
      </c>
      <c r="K8" t="s">
        <v>28</v>
      </c>
      <c r="N8" t="s">
        <v>28</v>
      </c>
      <c r="P8" s="2" t="s">
        <v>29</v>
      </c>
      <c r="Q8" s="2"/>
      <c r="R8" s="2" t="s">
        <v>57</v>
      </c>
      <c r="S8" t="s">
        <v>27</v>
      </c>
      <c r="T8" t="s">
        <v>27</v>
      </c>
      <c r="U8" s="2" t="s">
        <v>41</v>
      </c>
    </row>
    <row r="9" spans="1:21" ht="171" x14ac:dyDescent="0.45">
      <c r="A9" s="2" t="s">
        <v>58</v>
      </c>
      <c r="B9" s="2" t="s">
        <v>59</v>
      </c>
      <c r="C9" s="2" t="s">
        <v>60</v>
      </c>
      <c r="D9" s="2" t="s">
        <v>61</v>
      </c>
      <c r="E9" s="2" t="s">
        <v>35</v>
      </c>
      <c r="G9" s="2" t="s">
        <v>62</v>
      </c>
      <c r="I9" s="2" t="s">
        <v>63</v>
      </c>
      <c r="J9" s="2" t="s">
        <v>64</v>
      </c>
      <c r="K9" t="s">
        <v>28</v>
      </c>
      <c r="N9" t="s">
        <v>27</v>
      </c>
      <c r="O9">
        <v>1.5</v>
      </c>
      <c r="P9" s="2" t="s">
        <v>65</v>
      </c>
      <c r="Q9" s="2"/>
      <c r="R9" s="2" t="s">
        <v>66</v>
      </c>
      <c r="S9" t="s">
        <v>28</v>
      </c>
      <c r="T9" t="s">
        <v>28</v>
      </c>
      <c r="U9" s="2" t="s">
        <v>41</v>
      </c>
    </row>
    <row r="10" spans="1:21" ht="142.5" x14ac:dyDescent="0.45">
      <c r="A10" s="2" t="s">
        <v>67</v>
      </c>
      <c r="B10" s="2" t="s">
        <v>68</v>
      </c>
      <c r="E10" s="2" t="s">
        <v>25</v>
      </c>
      <c r="J10" s="2" t="s">
        <v>69</v>
      </c>
      <c r="K10" t="s">
        <v>28</v>
      </c>
      <c r="N10" t="s">
        <v>27</v>
      </c>
      <c r="O10">
        <v>0.16</v>
      </c>
      <c r="P10" s="2" t="s">
        <v>70</v>
      </c>
      <c r="Q10" s="2"/>
      <c r="R10" s="2" t="s">
        <v>71</v>
      </c>
      <c r="S10" t="s">
        <v>28</v>
      </c>
      <c r="T10" t="s">
        <v>28</v>
      </c>
      <c r="U10" s="2" t="s">
        <v>41</v>
      </c>
    </row>
    <row r="11" spans="1:21" ht="99.75" x14ac:dyDescent="0.45">
      <c r="A11" s="2" t="s">
        <v>72</v>
      </c>
      <c r="B11" s="2" t="s">
        <v>73</v>
      </c>
      <c r="E11" s="2" t="s">
        <v>52</v>
      </c>
      <c r="J11" s="2" t="s">
        <v>74</v>
      </c>
      <c r="K11" t="s">
        <v>28</v>
      </c>
      <c r="N11" t="s">
        <v>28</v>
      </c>
      <c r="O11">
        <v>12</v>
      </c>
      <c r="P11" s="2" t="s">
        <v>70</v>
      </c>
      <c r="Q11" s="2"/>
      <c r="R11" s="2" t="s">
        <v>75</v>
      </c>
      <c r="S11" t="s">
        <v>27</v>
      </c>
      <c r="T11" t="s">
        <v>27</v>
      </c>
      <c r="U11" s="2" t="s">
        <v>41</v>
      </c>
    </row>
    <row r="12" spans="1:21" ht="57" x14ac:dyDescent="0.45">
      <c r="A12" s="2" t="s">
        <v>76</v>
      </c>
      <c r="B12" s="2" t="s">
        <v>77</v>
      </c>
      <c r="E12" s="2" t="s">
        <v>25</v>
      </c>
      <c r="J12" s="2" t="s">
        <v>26</v>
      </c>
      <c r="K12" t="s">
        <v>27</v>
      </c>
      <c r="L12">
        <v>0</v>
      </c>
      <c r="M12">
        <v>1</v>
      </c>
      <c r="N12" t="s">
        <v>28</v>
      </c>
      <c r="P12" s="2" t="s">
        <v>78</v>
      </c>
      <c r="Q12" s="2"/>
      <c r="R12" s="2" t="s">
        <v>79</v>
      </c>
      <c r="S12" t="s">
        <v>28</v>
      </c>
      <c r="T12" t="s">
        <v>28</v>
      </c>
      <c r="U12" s="2" t="s">
        <v>41</v>
      </c>
    </row>
    <row r="13" spans="1:21" ht="171" x14ac:dyDescent="0.45">
      <c r="A13" s="2" t="s">
        <v>80</v>
      </c>
      <c r="B13" s="2" t="s">
        <v>81</v>
      </c>
      <c r="E13" s="2" t="s">
        <v>45</v>
      </c>
      <c r="G13" s="2" t="s">
        <v>82</v>
      </c>
      <c r="H13" s="2" t="s">
        <v>83</v>
      </c>
      <c r="J13" s="2" t="s">
        <v>84</v>
      </c>
      <c r="K13" t="s">
        <v>27</v>
      </c>
      <c r="L13">
        <v>5</v>
      </c>
      <c r="M13">
        <v>2</v>
      </c>
      <c r="N13" t="s">
        <v>27</v>
      </c>
      <c r="O13">
        <v>2</v>
      </c>
      <c r="P13" s="2" t="s">
        <v>39</v>
      </c>
      <c r="Q13" s="2"/>
      <c r="R13" s="2" t="s">
        <v>85</v>
      </c>
      <c r="S13" t="s">
        <v>28</v>
      </c>
      <c r="T13" t="s">
        <v>27</v>
      </c>
      <c r="U13" s="2" t="s">
        <v>41</v>
      </c>
    </row>
    <row r="14" spans="1:21" ht="142.5" x14ac:dyDescent="0.45">
      <c r="A14" s="2" t="s">
        <v>86</v>
      </c>
      <c r="B14" s="2" t="s">
        <v>87</v>
      </c>
      <c r="D14" s="2" t="s">
        <v>88</v>
      </c>
      <c r="E14" s="2" t="s">
        <v>35</v>
      </c>
      <c r="G14" s="2" t="s">
        <v>36</v>
      </c>
      <c r="I14" s="2" t="s">
        <v>63</v>
      </c>
      <c r="J14" s="2" t="s">
        <v>89</v>
      </c>
      <c r="K14" t="s">
        <v>27</v>
      </c>
      <c r="L14">
        <v>1</v>
      </c>
      <c r="M14">
        <v>0</v>
      </c>
      <c r="N14" t="s">
        <v>28</v>
      </c>
      <c r="P14" s="2" t="s">
        <v>47</v>
      </c>
      <c r="Q14" s="2"/>
      <c r="R14" s="2" t="s">
        <v>90</v>
      </c>
      <c r="S14" t="s">
        <v>28</v>
      </c>
      <c r="T14" t="s">
        <v>28</v>
      </c>
      <c r="U14" s="2" t="s">
        <v>41</v>
      </c>
    </row>
    <row r="15" spans="1:21" ht="57" x14ac:dyDescent="0.45">
      <c r="A15" s="2" t="s">
        <v>91</v>
      </c>
      <c r="B15" s="2" t="s">
        <v>77</v>
      </c>
      <c r="E15" s="2" t="s">
        <v>25</v>
      </c>
      <c r="J15" s="2" t="s">
        <v>26</v>
      </c>
      <c r="K15" t="s">
        <v>27</v>
      </c>
      <c r="L15">
        <v>0</v>
      </c>
      <c r="M15">
        <v>1</v>
      </c>
      <c r="N15" t="s">
        <v>28</v>
      </c>
      <c r="P15" s="2" t="s">
        <v>29</v>
      </c>
      <c r="Q15" s="2"/>
      <c r="R15" s="2" t="s">
        <v>92</v>
      </c>
      <c r="S15" t="s">
        <v>28</v>
      </c>
      <c r="T15" t="s">
        <v>28</v>
      </c>
      <c r="U15" s="2" t="s">
        <v>41</v>
      </c>
    </row>
    <row r="16" spans="1:21" ht="114" x14ac:dyDescent="0.45">
      <c r="A16" s="2" t="s">
        <v>93</v>
      </c>
      <c r="B16" s="2" t="s">
        <v>94</v>
      </c>
      <c r="E16" s="2" t="s">
        <v>95</v>
      </c>
      <c r="G16" s="2" t="s">
        <v>96</v>
      </c>
      <c r="I16" s="2" t="s">
        <v>97</v>
      </c>
      <c r="J16" s="2" t="s">
        <v>98</v>
      </c>
      <c r="K16" t="s">
        <v>28</v>
      </c>
      <c r="N16" t="s">
        <v>27</v>
      </c>
      <c r="O16">
        <v>0.25</v>
      </c>
      <c r="P16" s="2" t="s">
        <v>47</v>
      </c>
      <c r="Q16" s="2"/>
      <c r="R16" s="2" t="s">
        <v>99</v>
      </c>
      <c r="S16" t="s">
        <v>28</v>
      </c>
      <c r="T16" t="s">
        <v>28</v>
      </c>
      <c r="U16" s="2" t="s">
        <v>41</v>
      </c>
    </row>
    <row r="17" spans="1:21" ht="199.5" x14ac:dyDescent="0.45">
      <c r="A17" s="2" t="s">
        <v>100</v>
      </c>
      <c r="B17" s="2" t="s">
        <v>101</v>
      </c>
      <c r="D17" s="2" t="s">
        <v>88</v>
      </c>
      <c r="E17" s="2" t="s">
        <v>102</v>
      </c>
      <c r="G17" s="2" t="s">
        <v>103</v>
      </c>
      <c r="H17" s="2" t="s">
        <v>104</v>
      </c>
      <c r="I17" s="2" t="s">
        <v>105</v>
      </c>
      <c r="J17" s="2" t="s">
        <v>106</v>
      </c>
      <c r="K17" t="s">
        <v>27</v>
      </c>
      <c r="L17">
        <v>1</v>
      </c>
      <c r="M17">
        <v>1</v>
      </c>
      <c r="N17" t="s">
        <v>27</v>
      </c>
      <c r="O17">
        <v>40</v>
      </c>
      <c r="P17" s="2" t="s">
        <v>107</v>
      </c>
      <c r="Q17" s="2"/>
      <c r="R17" s="2" t="s">
        <v>108</v>
      </c>
      <c r="S17" t="s">
        <v>28</v>
      </c>
      <c r="T17" t="s">
        <v>27</v>
      </c>
      <c r="U17" s="2" t="s">
        <v>41</v>
      </c>
    </row>
    <row r="18" spans="1:21" ht="71.25" x14ac:dyDescent="0.45">
      <c r="A18" s="2" t="s">
        <v>109</v>
      </c>
      <c r="B18" s="2" t="s">
        <v>110</v>
      </c>
      <c r="E18" s="2" t="s">
        <v>111</v>
      </c>
      <c r="G18" s="2" t="s">
        <v>112</v>
      </c>
      <c r="H18" s="2" t="s">
        <v>113</v>
      </c>
      <c r="J18" s="2" t="s">
        <v>114</v>
      </c>
      <c r="K18" t="s">
        <v>27</v>
      </c>
      <c r="L18">
        <v>1</v>
      </c>
      <c r="M18">
        <v>0</v>
      </c>
      <c r="N18" t="s">
        <v>27</v>
      </c>
      <c r="O18">
        <v>0.5</v>
      </c>
      <c r="P18" s="2" t="s">
        <v>65</v>
      </c>
      <c r="Q18" s="2"/>
      <c r="R18" s="2" t="s">
        <v>115</v>
      </c>
      <c r="S18" t="s">
        <v>28</v>
      </c>
      <c r="T18" t="s">
        <v>28</v>
      </c>
      <c r="U18" s="2" t="s">
        <v>41</v>
      </c>
    </row>
    <row r="19" spans="1:21" ht="228" x14ac:dyDescent="0.45">
      <c r="A19" s="2" t="s">
        <v>116</v>
      </c>
      <c r="B19" s="2" t="s">
        <v>117</v>
      </c>
      <c r="D19" s="2" t="s">
        <v>118</v>
      </c>
      <c r="E19" s="2" t="s">
        <v>111</v>
      </c>
      <c r="G19" s="2" t="s">
        <v>119</v>
      </c>
      <c r="J19" s="2" t="s">
        <v>120</v>
      </c>
      <c r="K19" t="s">
        <v>28</v>
      </c>
      <c r="N19" t="s">
        <v>27</v>
      </c>
      <c r="O19">
        <v>3.5</v>
      </c>
      <c r="P19" s="2" t="s">
        <v>121</v>
      </c>
      <c r="Q19" s="2"/>
      <c r="R19" s="2" t="s">
        <v>122</v>
      </c>
      <c r="S19" t="s">
        <v>28</v>
      </c>
      <c r="T19" t="s">
        <v>28</v>
      </c>
      <c r="U19" s="2" t="s">
        <v>31</v>
      </c>
    </row>
    <row r="20" spans="1:21" ht="171" x14ac:dyDescent="0.45">
      <c r="A20" s="2" t="s">
        <v>123</v>
      </c>
      <c r="B20" s="2" t="s">
        <v>33</v>
      </c>
      <c r="D20" s="2" t="s">
        <v>124</v>
      </c>
      <c r="E20" s="2" t="s">
        <v>125</v>
      </c>
      <c r="G20" s="2" t="s">
        <v>103</v>
      </c>
      <c r="H20" s="2" t="s">
        <v>126</v>
      </c>
      <c r="J20" s="2" t="s">
        <v>69</v>
      </c>
      <c r="K20" t="s">
        <v>27</v>
      </c>
      <c r="L20">
        <v>1</v>
      </c>
      <c r="M20">
        <v>1</v>
      </c>
      <c r="N20" t="s">
        <v>28</v>
      </c>
      <c r="P20" s="2" t="s">
        <v>47</v>
      </c>
      <c r="Q20" s="2"/>
      <c r="R20" s="2" t="s">
        <v>127</v>
      </c>
      <c r="S20" t="s">
        <v>28</v>
      </c>
      <c r="T20" t="s">
        <v>28</v>
      </c>
      <c r="U20" s="2" t="s">
        <v>41</v>
      </c>
    </row>
    <row r="21" spans="1:21" ht="228" x14ac:dyDescent="0.45">
      <c r="A21" s="2" t="s">
        <v>128</v>
      </c>
      <c r="B21" s="2" t="s">
        <v>101</v>
      </c>
      <c r="D21" s="2" t="s">
        <v>129</v>
      </c>
      <c r="E21" s="2" t="s">
        <v>111</v>
      </c>
      <c r="G21" s="2" t="s">
        <v>130</v>
      </c>
      <c r="H21" s="2" t="s">
        <v>131</v>
      </c>
      <c r="J21" s="2" t="s">
        <v>38</v>
      </c>
      <c r="K21" t="s">
        <v>27</v>
      </c>
      <c r="L21">
        <v>1</v>
      </c>
      <c r="M21">
        <v>0</v>
      </c>
      <c r="N21" t="s">
        <v>27</v>
      </c>
      <c r="O21">
        <v>1</v>
      </c>
      <c r="P21" s="2" t="s">
        <v>132</v>
      </c>
      <c r="Q21" s="2"/>
      <c r="R21" s="2" t="s">
        <v>133</v>
      </c>
      <c r="S21" t="s">
        <v>27</v>
      </c>
      <c r="T21" t="s">
        <v>27</v>
      </c>
      <c r="U21" s="2" t="s">
        <v>41</v>
      </c>
    </row>
    <row r="22" spans="1:21" ht="156.75" x14ac:dyDescent="0.45">
      <c r="A22" s="2" t="s">
        <v>134</v>
      </c>
      <c r="B22" s="2" t="s">
        <v>43</v>
      </c>
      <c r="D22" s="2" t="s">
        <v>44</v>
      </c>
      <c r="E22" s="2" t="s">
        <v>125</v>
      </c>
      <c r="G22" s="2" t="s">
        <v>62</v>
      </c>
      <c r="J22" s="2" t="s">
        <v>98</v>
      </c>
      <c r="K22" t="s">
        <v>28</v>
      </c>
      <c r="N22" t="s">
        <v>27</v>
      </c>
      <c r="O22">
        <v>0.25</v>
      </c>
      <c r="P22" s="2" t="s">
        <v>54</v>
      </c>
      <c r="Q22" s="2"/>
      <c r="R22" s="2" t="s">
        <v>135</v>
      </c>
      <c r="S22" t="s">
        <v>27</v>
      </c>
      <c r="T22" t="s">
        <v>27</v>
      </c>
      <c r="U22" s="2" t="s">
        <v>41</v>
      </c>
    </row>
    <row r="23" spans="1:21" ht="142.5" x14ac:dyDescent="0.45">
      <c r="A23" s="2" t="s">
        <v>136</v>
      </c>
      <c r="B23" s="2" t="s">
        <v>137</v>
      </c>
      <c r="D23" s="2" t="s">
        <v>124</v>
      </c>
      <c r="E23" s="2" t="s">
        <v>25</v>
      </c>
      <c r="J23" s="2" t="s">
        <v>138</v>
      </c>
      <c r="K23" t="s">
        <v>27</v>
      </c>
      <c r="L23">
        <v>5</v>
      </c>
      <c r="M23">
        <v>3</v>
      </c>
      <c r="N23" t="s">
        <v>28</v>
      </c>
      <c r="P23" s="2" t="s">
        <v>107</v>
      </c>
      <c r="Q23" s="2"/>
      <c r="R23" s="2" t="s">
        <v>139</v>
      </c>
      <c r="S23" t="s">
        <v>27</v>
      </c>
      <c r="T23" t="s">
        <v>27</v>
      </c>
      <c r="U23" s="2" t="s">
        <v>41</v>
      </c>
    </row>
    <row r="24" spans="1:21" ht="57" x14ac:dyDescent="0.45">
      <c r="A24" s="2" t="s">
        <v>140</v>
      </c>
      <c r="B24" s="2" t="s">
        <v>77</v>
      </c>
      <c r="E24" s="2" t="s">
        <v>25</v>
      </c>
      <c r="J24" s="2" t="s">
        <v>26</v>
      </c>
      <c r="K24" t="s">
        <v>28</v>
      </c>
      <c r="N24" t="s">
        <v>28</v>
      </c>
      <c r="P24" s="2" t="s">
        <v>70</v>
      </c>
      <c r="Q24" s="2"/>
      <c r="R24" s="2" t="s">
        <v>141</v>
      </c>
      <c r="S24" t="s">
        <v>27</v>
      </c>
      <c r="T24" t="s">
        <v>27</v>
      </c>
      <c r="U24" s="2" t="s">
        <v>41</v>
      </c>
    </row>
    <row r="25" spans="1:21" ht="71.25" x14ac:dyDescent="0.45">
      <c r="A25" s="2" t="s">
        <v>142</v>
      </c>
      <c r="B25" s="2" t="s">
        <v>143</v>
      </c>
      <c r="E25" s="2" t="s">
        <v>144</v>
      </c>
      <c r="G25" s="2" t="s">
        <v>36</v>
      </c>
      <c r="J25" s="2" t="s">
        <v>26</v>
      </c>
      <c r="K25" t="s">
        <v>27</v>
      </c>
      <c r="L25">
        <v>0</v>
      </c>
      <c r="M25">
        <v>1</v>
      </c>
      <c r="N25" t="s">
        <v>28</v>
      </c>
      <c r="P25" s="2" t="s">
        <v>78</v>
      </c>
      <c r="Q25" s="2"/>
      <c r="R25" s="2" t="s">
        <v>57</v>
      </c>
      <c r="S25" t="s">
        <v>28</v>
      </c>
      <c r="T25" t="s">
        <v>27</v>
      </c>
      <c r="U25" s="2" t="s">
        <v>41</v>
      </c>
    </row>
    <row r="26" spans="1:21" ht="128.25" x14ac:dyDescent="0.45">
      <c r="A26" s="2" t="s">
        <v>145</v>
      </c>
      <c r="B26" s="2" t="s">
        <v>146</v>
      </c>
      <c r="D26" s="2" t="s">
        <v>147</v>
      </c>
      <c r="E26" s="2" t="s">
        <v>45</v>
      </c>
      <c r="G26" s="2" t="s">
        <v>82</v>
      </c>
      <c r="H26" s="2" t="s">
        <v>148</v>
      </c>
      <c r="J26" s="2" t="s">
        <v>138</v>
      </c>
      <c r="K26" t="s">
        <v>28</v>
      </c>
      <c r="N26" t="s">
        <v>27</v>
      </c>
      <c r="O26">
        <v>1</v>
      </c>
      <c r="P26" s="2" t="s">
        <v>47</v>
      </c>
      <c r="Q26" s="2"/>
      <c r="R26" s="2" t="s">
        <v>149</v>
      </c>
      <c r="S26" t="s">
        <v>28</v>
      </c>
      <c r="T26" t="s">
        <v>27</v>
      </c>
      <c r="U26" s="2" t="s">
        <v>41</v>
      </c>
    </row>
    <row r="27" spans="1:21" ht="71.25" x14ac:dyDescent="0.45">
      <c r="A27" s="2" t="s">
        <v>150</v>
      </c>
      <c r="B27" s="2" t="s">
        <v>77</v>
      </c>
      <c r="E27" s="2" t="s">
        <v>25</v>
      </c>
      <c r="J27" s="2" t="s">
        <v>138</v>
      </c>
      <c r="K27" t="s">
        <v>27</v>
      </c>
      <c r="L27">
        <v>0</v>
      </c>
      <c r="M27">
        <v>2</v>
      </c>
      <c r="N27" t="s">
        <v>28</v>
      </c>
      <c r="P27" s="2" t="s">
        <v>70</v>
      </c>
      <c r="Q27" s="2"/>
      <c r="R27" s="2" t="s">
        <v>57</v>
      </c>
      <c r="S27" t="s">
        <v>27</v>
      </c>
      <c r="T27" t="s">
        <v>27</v>
      </c>
      <c r="U27" s="2" t="s">
        <v>41</v>
      </c>
    </row>
    <row r="28" spans="1:21" ht="156.75" x14ac:dyDescent="0.45">
      <c r="A28" s="2" t="s">
        <v>151</v>
      </c>
      <c r="B28" s="2" t="s">
        <v>43</v>
      </c>
      <c r="D28" s="2" t="s">
        <v>44</v>
      </c>
      <c r="E28" s="2" t="s">
        <v>111</v>
      </c>
      <c r="G28" s="2" t="s">
        <v>152</v>
      </c>
      <c r="J28" s="2" t="s">
        <v>153</v>
      </c>
      <c r="K28" t="s">
        <v>28</v>
      </c>
      <c r="N28" t="s">
        <v>27</v>
      </c>
      <c r="O28">
        <v>2</v>
      </c>
      <c r="P28" s="2" t="s">
        <v>70</v>
      </c>
      <c r="Q28" s="2"/>
      <c r="R28" s="2" t="s">
        <v>154</v>
      </c>
      <c r="S28" t="s">
        <v>27</v>
      </c>
      <c r="T28" t="s">
        <v>27</v>
      </c>
      <c r="U28" s="2" t="s">
        <v>155</v>
      </c>
    </row>
    <row r="29" spans="1:21" ht="171" x14ac:dyDescent="0.45">
      <c r="A29" s="2" t="s">
        <v>156</v>
      </c>
      <c r="B29" s="2" t="s">
        <v>33</v>
      </c>
      <c r="D29" s="2" t="s">
        <v>157</v>
      </c>
      <c r="E29" s="2" t="s">
        <v>144</v>
      </c>
      <c r="G29" s="2" t="s">
        <v>36</v>
      </c>
      <c r="J29" s="2" t="s">
        <v>26</v>
      </c>
      <c r="K29" t="s">
        <v>28</v>
      </c>
      <c r="L29">
        <v>5</v>
      </c>
      <c r="M29">
        <v>2</v>
      </c>
      <c r="N29" t="s">
        <v>27</v>
      </c>
      <c r="O29">
        <v>0.2</v>
      </c>
      <c r="P29" s="2" t="s">
        <v>29</v>
      </c>
      <c r="Q29" s="2"/>
      <c r="R29" s="2" t="s">
        <v>158</v>
      </c>
      <c r="S29" t="s">
        <v>28</v>
      </c>
      <c r="T29" t="s">
        <v>27</v>
      </c>
      <c r="U29" s="2" t="s">
        <v>41</v>
      </c>
    </row>
    <row r="30" spans="1:21" ht="270.75" x14ac:dyDescent="0.45">
      <c r="A30" s="2" t="s">
        <v>159</v>
      </c>
      <c r="B30" s="2" t="s">
        <v>33</v>
      </c>
      <c r="D30" s="2" t="s">
        <v>34</v>
      </c>
      <c r="E30" s="2" t="s">
        <v>25</v>
      </c>
      <c r="J30" s="2" t="s">
        <v>160</v>
      </c>
      <c r="K30" t="s">
        <v>28</v>
      </c>
      <c r="N30" t="s">
        <v>27</v>
      </c>
      <c r="O30">
        <v>5</v>
      </c>
      <c r="P30" s="2" t="s">
        <v>29</v>
      </c>
      <c r="Q30" s="2"/>
      <c r="R30" s="2" t="s">
        <v>161</v>
      </c>
      <c r="S30" t="s">
        <v>27</v>
      </c>
      <c r="T30" t="s">
        <v>27</v>
      </c>
      <c r="U30" s="2" t="s">
        <v>41</v>
      </c>
    </row>
    <row r="31" spans="1:21" ht="228" x14ac:dyDescent="0.45">
      <c r="A31" s="2" t="s">
        <v>162</v>
      </c>
      <c r="B31" s="2" t="s">
        <v>101</v>
      </c>
      <c r="E31" s="2" t="s">
        <v>163</v>
      </c>
      <c r="G31" s="2" t="s">
        <v>62</v>
      </c>
      <c r="I31" s="2" t="s">
        <v>164</v>
      </c>
      <c r="J31" s="2" t="s">
        <v>38</v>
      </c>
      <c r="K31" t="s">
        <v>27</v>
      </c>
      <c r="L31">
        <v>3</v>
      </c>
      <c r="M31">
        <v>2</v>
      </c>
      <c r="N31" t="s">
        <v>27</v>
      </c>
      <c r="O31">
        <v>3</v>
      </c>
      <c r="P31" s="2" t="s">
        <v>165</v>
      </c>
      <c r="Q31" s="2"/>
      <c r="R31" s="2" t="s">
        <v>166</v>
      </c>
      <c r="S31" t="s">
        <v>27</v>
      </c>
      <c r="T31" t="s">
        <v>27</v>
      </c>
      <c r="U31" s="2" t="s">
        <v>41</v>
      </c>
    </row>
    <row r="32" spans="1:21" ht="128.25" x14ac:dyDescent="0.45">
      <c r="A32" s="2" t="s">
        <v>167</v>
      </c>
      <c r="B32" s="2" t="s">
        <v>168</v>
      </c>
      <c r="D32" s="2" t="s">
        <v>169</v>
      </c>
      <c r="E32" s="2" t="s">
        <v>111</v>
      </c>
      <c r="G32" s="2" t="s">
        <v>36</v>
      </c>
      <c r="J32" s="2" t="s">
        <v>170</v>
      </c>
      <c r="K32" t="s">
        <v>27</v>
      </c>
      <c r="L32">
        <v>0</v>
      </c>
      <c r="M32">
        <v>1</v>
      </c>
      <c r="N32" t="s">
        <v>27</v>
      </c>
      <c r="O32">
        <v>0.25</v>
      </c>
      <c r="P32" s="2" t="s">
        <v>54</v>
      </c>
      <c r="Q32" s="2"/>
      <c r="R32" s="2" t="s">
        <v>171</v>
      </c>
      <c r="S32" t="s">
        <v>28</v>
      </c>
      <c r="T32" t="s">
        <v>27</v>
      </c>
      <c r="U32" s="2" t="s">
        <v>172</v>
      </c>
    </row>
    <row r="33" spans="1:21" x14ac:dyDescent="0.45">
      <c r="A33" s="2" t="s">
        <v>173</v>
      </c>
      <c r="B33" s="2" t="s">
        <v>25</v>
      </c>
      <c r="E33" s="2" t="s">
        <v>25</v>
      </c>
      <c r="J33" s="2" t="s">
        <v>26</v>
      </c>
      <c r="K33" t="s">
        <v>28</v>
      </c>
      <c r="N33" t="s">
        <v>28</v>
      </c>
      <c r="P33" s="2" t="s">
        <v>29</v>
      </c>
      <c r="Q33" s="2"/>
      <c r="R33" s="2" t="s">
        <v>174</v>
      </c>
      <c r="S33" t="s">
        <v>28</v>
      </c>
      <c r="T33" t="s">
        <v>28</v>
      </c>
      <c r="U33" s="2" t="s">
        <v>41</v>
      </c>
    </row>
    <row r="34" spans="1:21" ht="57" x14ac:dyDescent="0.45">
      <c r="A34" s="2" t="s">
        <v>175</v>
      </c>
      <c r="B34" s="2" t="s">
        <v>25</v>
      </c>
      <c r="E34" s="2" t="s">
        <v>157</v>
      </c>
      <c r="F34" s="2" t="s">
        <v>176</v>
      </c>
      <c r="J34" s="2" t="s">
        <v>177</v>
      </c>
      <c r="K34" t="s">
        <v>28</v>
      </c>
      <c r="N34" t="s">
        <v>28</v>
      </c>
      <c r="P34" s="2" t="s">
        <v>47</v>
      </c>
      <c r="Q34" s="2"/>
      <c r="R34" s="2" t="s">
        <v>178</v>
      </c>
      <c r="S34" t="s">
        <v>28</v>
      </c>
      <c r="T34" t="s">
        <v>28</v>
      </c>
      <c r="U34" s="2" t="s">
        <v>31</v>
      </c>
    </row>
    <row r="35" spans="1:21" ht="228" x14ac:dyDescent="0.45">
      <c r="A35" s="2" t="s">
        <v>179</v>
      </c>
      <c r="B35" s="2" t="s">
        <v>43</v>
      </c>
      <c r="D35" s="2" t="s">
        <v>124</v>
      </c>
      <c r="E35" s="2" t="s">
        <v>125</v>
      </c>
      <c r="G35" s="2" t="s">
        <v>180</v>
      </c>
      <c r="J35" s="2" t="s">
        <v>38</v>
      </c>
      <c r="K35" t="s">
        <v>27</v>
      </c>
      <c r="L35">
        <v>1</v>
      </c>
      <c r="M35">
        <v>1</v>
      </c>
      <c r="N35" t="s">
        <v>27</v>
      </c>
      <c r="O35">
        <v>0.1</v>
      </c>
      <c r="P35" s="2" t="s">
        <v>70</v>
      </c>
      <c r="Q35" s="2"/>
      <c r="R35" s="2" t="s">
        <v>181</v>
      </c>
      <c r="S35" t="s">
        <v>27</v>
      </c>
      <c r="T35" t="s">
        <v>27</v>
      </c>
      <c r="U35" s="2" t="s">
        <v>155</v>
      </c>
    </row>
    <row r="36" spans="1:21" ht="114" x14ac:dyDescent="0.45">
      <c r="A36" s="2" t="s">
        <v>182</v>
      </c>
      <c r="B36" s="2" t="s">
        <v>94</v>
      </c>
      <c r="E36" s="2" t="s">
        <v>111</v>
      </c>
      <c r="G36" s="2" t="s">
        <v>62</v>
      </c>
      <c r="J36" s="2" t="s">
        <v>183</v>
      </c>
      <c r="K36" t="s">
        <v>28</v>
      </c>
      <c r="N36" t="s">
        <v>27</v>
      </c>
      <c r="O36">
        <v>0.5</v>
      </c>
      <c r="P36" s="2" t="s">
        <v>54</v>
      </c>
      <c r="Q36" s="2"/>
      <c r="R36" s="2" t="s">
        <v>184</v>
      </c>
      <c r="S36" t="s">
        <v>27</v>
      </c>
      <c r="T36" t="s">
        <v>27</v>
      </c>
      <c r="U36" s="2" t="s">
        <v>41</v>
      </c>
    </row>
    <row r="37" spans="1:21" ht="114" x14ac:dyDescent="0.45">
      <c r="A37" s="2" t="s">
        <v>185</v>
      </c>
      <c r="B37" s="2" t="s">
        <v>110</v>
      </c>
      <c r="E37" s="2" t="s">
        <v>144</v>
      </c>
      <c r="G37" s="2" t="s">
        <v>180</v>
      </c>
      <c r="J37" s="2" t="s">
        <v>186</v>
      </c>
      <c r="K37" t="s">
        <v>28</v>
      </c>
      <c r="N37" t="s">
        <v>28</v>
      </c>
      <c r="P37" s="2" t="s">
        <v>29</v>
      </c>
      <c r="Q37" s="2"/>
      <c r="R37" s="2" t="s">
        <v>57</v>
      </c>
      <c r="S37" t="s">
        <v>27</v>
      </c>
      <c r="T37" t="s">
        <v>27</v>
      </c>
      <c r="U37" s="2" t="s">
        <v>155</v>
      </c>
    </row>
    <row r="38" spans="1:21" ht="128.25" x14ac:dyDescent="0.45">
      <c r="A38" s="2" t="s">
        <v>187</v>
      </c>
      <c r="B38" s="2" t="s">
        <v>50</v>
      </c>
      <c r="D38" s="2" t="s">
        <v>88</v>
      </c>
      <c r="E38" s="2" t="s">
        <v>188</v>
      </c>
      <c r="I38" s="2" t="s">
        <v>189</v>
      </c>
      <c r="J38" s="2" t="s">
        <v>190</v>
      </c>
      <c r="K38" t="s">
        <v>28</v>
      </c>
      <c r="N38" t="s">
        <v>27</v>
      </c>
      <c r="O38">
        <v>1.25</v>
      </c>
      <c r="P38" s="2" t="s">
        <v>70</v>
      </c>
      <c r="Q38" s="2"/>
      <c r="R38" s="2" t="s">
        <v>191</v>
      </c>
      <c r="S38" t="s">
        <v>27</v>
      </c>
      <c r="T38" t="s">
        <v>27</v>
      </c>
      <c r="U38" s="2" t="s">
        <v>155</v>
      </c>
    </row>
    <row r="39" spans="1:21" ht="156.75" x14ac:dyDescent="0.45">
      <c r="A39" s="2" t="s">
        <v>192</v>
      </c>
      <c r="B39" s="2" t="s">
        <v>101</v>
      </c>
      <c r="D39" s="2" t="s">
        <v>124</v>
      </c>
      <c r="E39" s="2" t="s">
        <v>144</v>
      </c>
      <c r="G39" s="2" t="s">
        <v>62</v>
      </c>
      <c r="J39" s="2" t="s">
        <v>183</v>
      </c>
      <c r="K39" t="s">
        <v>28</v>
      </c>
      <c r="N39" t="s">
        <v>27</v>
      </c>
      <c r="O39">
        <v>1</v>
      </c>
      <c r="P39" s="2" t="s">
        <v>78</v>
      </c>
      <c r="Q39" s="2"/>
      <c r="R39" s="2" t="s">
        <v>193</v>
      </c>
      <c r="S39" t="s">
        <v>27</v>
      </c>
      <c r="T39" t="s">
        <v>27</v>
      </c>
      <c r="U39" s="2" t="s">
        <v>41</v>
      </c>
    </row>
    <row r="40" spans="1:21" ht="99.75" x14ac:dyDescent="0.45">
      <c r="A40" s="2" t="s">
        <v>194</v>
      </c>
      <c r="B40" s="2" t="s">
        <v>168</v>
      </c>
      <c r="D40" s="2" t="s">
        <v>124</v>
      </c>
      <c r="E40" s="2" t="s">
        <v>125</v>
      </c>
      <c r="G40" s="2" t="s">
        <v>36</v>
      </c>
      <c r="J40" s="2" t="s">
        <v>138</v>
      </c>
      <c r="K40" t="s">
        <v>28</v>
      </c>
      <c r="N40" t="s">
        <v>28</v>
      </c>
      <c r="P40" s="2" t="s">
        <v>70</v>
      </c>
      <c r="Q40" s="2"/>
      <c r="R40" s="2" t="s">
        <v>195</v>
      </c>
      <c r="S40" t="s">
        <v>27</v>
      </c>
      <c r="T40" t="s">
        <v>27</v>
      </c>
      <c r="U40" s="2" t="s">
        <v>41</v>
      </c>
    </row>
    <row r="41" spans="1:21" ht="199.5" x14ac:dyDescent="0.45">
      <c r="A41" s="2" t="s">
        <v>196</v>
      </c>
      <c r="B41" s="2" t="s">
        <v>117</v>
      </c>
      <c r="D41" s="2" t="s">
        <v>124</v>
      </c>
      <c r="E41" s="2" t="s">
        <v>35</v>
      </c>
      <c r="G41" s="2" t="s">
        <v>36</v>
      </c>
      <c r="I41" s="2" t="s">
        <v>197</v>
      </c>
      <c r="J41" s="2" t="s">
        <v>198</v>
      </c>
      <c r="K41" t="s">
        <v>28</v>
      </c>
      <c r="N41" t="s">
        <v>27</v>
      </c>
      <c r="O41">
        <v>0.5</v>
      </c>
      <c r="P41" s="2" t="s">
        <v>199</v>
      </c>
      <c r="Q41" s="2"/>
      <c r="R41" s="2" t="s">
        <v>200</v>
      </c>
      <c r="S41" t="s">
        <v>28</v>
      </c>
      <c r="T41" t="s">
        <v>27</v>
      </c>
      <c r="U41" s="2" t="s">
        <v>41</v>
      </c>
    </row>
    <row r="42" spans="1:21" ht="28.5" x14ac:dyDescent="0.45">
      <c r="A42" s="2" t="s">
        <v>201</v>
      </c>
      <c r="B42" s="2" t="s">
        <v>25</v>
      </c>
      <c r="E42" s="2" t="s">
        <v>25</v>
      </c>
      <c r="J42" s="2" t="s">
        <v>26</v>
      </c>
      <c r="K42" t="s">
        <v>28</v>
      </c>
      <c r="N42" t="s">
        <v>28</v>
      </c>
      <c r="P42" s="2" t="s">
        <v>29</v>
      </c>
      <c r="Q42" s="2"/>
      <c r="R42" s="2" t="s">
        <v>57</v>
      </c>
      <c r="S42" t="s">
        <v>28</v>
      </c>
      <c r="T42" t="s">
        <v>28</v>
      </c>
      <c r="U42" s="2" t="s">
        <v>31</v>
      </c>
    </row>
    <row r="43" spans="1:21" ht="270.75" x14ac:dyDescent="0.45">
      <c r="A43" s="2" t="s">
        <v>202</v>
      </c>
      <c r="B43" s="2" t="s">
        <v>168</v>
      </c>
      <c r="D43" s="2" t="s">
        <v>203</v>
      </c>
      <c r="E43" s="2" t="s">
        <v>157</v>
      </c>
      <c r="F43" s="2" t="s">
        <v>204</v>
      </c>
      <c r="J43" s="2" t="s">
        <v>160</v>
      </c>
      <c r="K43" t="s">
        <v>27</v>
      </c>
      <c r="L43">
        <v>2</v>
      </c>
      <c r="M43">
        <v>0</v>
      </c>
      <c r="N43" t="s">
        <v>27</v>
      </c>
      <c r="O43">
        <v>7</v>
      </c>
      <c r="P43" s="2" t="s">
        <v>205</v>
      </c>
      <c r="Q43" s="2"/>
      <c r="R43" s="2" t="s">
        <v>206</v>
      </c>
      <c r="S43" t="s">
        <v>28</v>
      </c>
      <c r="T43" t="s">
        <v>28</v>
      </c>
      <c r="U43" s="2" t="s">
        <v>41</v>
      </c>
    </row>
    <row r="44" spans="1:21" ht="270.75" x14ac:dyDescent="0.45">
      <c r="A44" s="2" t="s">
        <v>207</v>
      </c>
      <c r="B44" s="2" t="s">
        <v>208</v>
      </c>
      <c r="E44" s="2" t="s">
        <v>35</v>
      </c>
      <c r="G44" s="2" t="s">
        <v>209</v>
      </c>
      <c r="H44" s="2" t="s">
        <v>210</v>
      </c>
      <c r="I44" s="2" t="s">
        <v>197</v>
      </c>
      <c r="J44" s="2" t="s">
        <v>160</v>
      </c>
      <c r="K44" t="s">
        <v>27</v>
      </c>
      <c r="L44">
        <v>4</v>
      </c>
      <c r="M44">
        <v>6</v>
      </c>
      <c r="N44" t="s">
        <v>27</v>
      </c>
      <c r="O44">
        <v>21</v>
      </c>
      <c r="P44" s="2" t="s">
        <v>165</v>
      </c>
      <c r="Q44" s="2"/>
      <c r="R44" s="2" t="s">
        <v>211</v>
      </c>
      <c r="S44" t="s">
        <v>27</v>
      </c>
      <c r="T44" t="s">
        <v>27</v>
      </c>
      <c r="U44" s="2" t="s">
        <v>31</v>
      </c>
    </row>
    <row r="45" spans="1:21" ht="85.5" x14ac:dyDescent="0.45">
      <c r="A45" s="2" t="s">
        <v>212</v>
      </c>
      <c r="B45" s="2" t="s">
        <v>208</v>
      </c>
      <c r="E45" s="2" t="s">
        <v>144</v>
      </c>
      <c r="G45" s="2" t="s">
        <v>36</v>
      </c>
      <c r="J45" s="2" t="s">
        <v>26</v>
      </c>
      <c r="K45" t="s">
        <v>28</v>
      </c>
      <c r="N45" t="s">
        <v>28</v>
      </c>
      <c r="P45" s="2" t="s">
        <v>29</v>
      </c>
      <c r="Q45" s="2"/>
      <c r="R45" s="2" t="s">
        <v>57</v>
      </c>
      <c r="S45" t="s">
        <v>28</v>
      </c>
      <c r="T45" t="s">
        <v>28</v>
      </c>
      <c r="U45" s="2" t="s">
        <v>41</v>
      </c>
    </row>
    <row r="46" spans="1:21" ht="71.25" x14ac:dyDescent="0.45">
      <c r="A46" s="2" t="s">
        <v>213</v>
      </c>
      <c r="B46" s="2" t="s">
        <v>77</v>
      </c>
      <c r="E46" s="2" t="s">
        <v>52</v>
      </c>
      <c r="J46" s="2" t="s">
        <v>138</v>
      </c>
      <c r="K46" t="s">
        <v>28</v>
      </c>
      <c r="N46" t="s">
        <v>28</v>
      </c>
      <c r="P46" s="2" t="s">
        <v>132</v>
      </c>
      <c r="Q46" s="2"/>
      <c r="R46" s="2" t="s">
        <v>214</v>
      </c>
      <c r="S46" t="s">
        <v>28</v>
      </c>
      <c r="T46" t="s">
        <v>27</v>
      </c>
      <c r="U46" s="2" t="s">
        <v>41</v>
      </c>
    </row>
    <row r="47" spans="1:21" ht="171" x14ac:dyDescent="0.45">
      <c r="A47" s="2" t="s">
        <v>215</v>
      </c>
      <c r="B47" s="2" t="s">
        <v>33</v>
      </c>
      <c r="D47" s="2" t="s">
        <v>216</v>
      </c>
      <c r="E47" s="2" t="s">
        <v>102</v>
      </c>
      <c r="G47" s="2" t="s">
        <v>82</v>
      </c>
      <c r="H47" s="2" t="s">
        <v>217</v>
      </c>
      <c r="I47" s="2" t="s">
        <v>218</v>
      </c>
      <c r="J47" s="2" t="s">
        <v>186</v>
      </c>
      <c r="K47" t="s">
        <v>27</v>
      </c>
      <c r="L47">
        <v>68</v>
      </c>
      <c r="M47">
        <v>2</v>
      </c>
      <c r="N47" t="s">
        <v>27</v>
      </c>
      <c r="O47">
        <v>69</v>
      </c>
      <c r="P47" s="2" t="s">
        <v>219</v>
      </c>
      <c r="Q47" s="2"/>
      <c r="R47" s="2" t="s">
        <v>220</v>
      </c>
      <c r="S47" t="s">
        <v>27</v>
      </c>
      <c r="T47" t="s">
        <v>27</v>
      </c>
      <c r="U47" s="2" t="s">
        <v>155</v>
      </c>
    </row>
    <row r="48" spans="1:21" ht="270.75" x14ac:dyDescent="0.45">
      <c r="A48" s="2" t="s">
        <v>221</v>
      </c>
      <c r="B48" s="2" t="s">
        <v>222</v>
      </c>
      <c r="C48" s="2" t="s">
        <v>223</v>
      </c>
      <c r="D48" s="2" t="s">
        <v>224</v>
      </c>
      <c r="E48" s="2" t="s">
        <v>225</v>
      </c>
      <c r="G48" s="2" t="s">
        <v>119</v>
      </c>
      <c r="I48" s="2" t="s">
        <v>218</v>
      </c>
      <c r="J48" s="2" t="s">
        <v>160</v>
      </c>
      <c r="K48" t="s">
        <v>27</v>
      </c>
      <c r="L48">
        <v>2</v>
      </c>
      <c r="M48">
        <v>3</v>
      </c>
      <c r="N48" t="s">
        <v>27</v>
      </c>
      <c r="O48">
        <v>2</v>
      </c>
      <c r="P48" s="2" t="s">
        <v>226</v>
      </c>
      <c r="Q48" s="2"/>
      <c r="R48" s="2" t="s">
        <v>227</v>
      </c>
      <c r="S48" t="s">
        <v>27</v>
      </c>
      <c r="T48" t="s">
        <v>27</v>
      </c>
      <c r="U48" s="2" t="s">
        <v>41</v>
      </c>
    </row>
    <row r="49" spans="1:21" ht="114" x14ac:dyDescent="0.45">
      <c r="A49" s="2" t="s">
        <v>228</v>
      </c>
      <c r="B49" s="2" t="s">
        <v>77</v>
      </c>
      <c r="E49" s="2" t="s">
        <v>25</v>
      </c>
      <c r="J49" s="2" t="s">
        <v>186</v>
      </c>
      <c r="K49" t="s">
        <v>28</v>
      </c>
      <c r="N49" t="s">
        <v>28</v>
      </c>
      <c r="P49" s="2" t="s">
        <v>78</v>
      </c>
      <c r="Q49" s="2"/>
      <c r="R49" s="2" t="s">
        <v>30</v>
      </c>
      <c r="S49" t="s">
        <v>28</v>
      </c>
      <c r="T49" t="s">
        <v>28</v>
      </c>
      <c r="U49" s="2" t="s">
        <v>41</v>
      </c>
    </row>
    <row r="50" spans="1:21" ht="142.5" x14ac:dyDescent="0.45">
      <c r="A50" s="2" t="s">
        <v>229</v>
      </c>
      <c r="B50" s="2" t="s">
        <v>230</v>
      </c>
      <c r="D50" s="2" t="s">
        <v>124</v>
      </c>
      <c r="E50" s="2" t="s">
        <v>25</v>
      </c>
      <c r="J50" s="2" t="s">
        <v>231</v>
      </c>
      <c r="K50" t="s">
        <v>27</v>
      </c>
      <c r="L50">
        <v>2</v>
      </c>
      <c r="M50">
        <v>2</v>
      </c>
      <c r="N50" t="s">
        <v>28</v>
      </c>
      <c r="P50" s="2" t="s">
        <v>29</v>
      </c>
      <c r="Q50" s="2"/>
      <c r="R50" s="2" t="s">
        <v>232</v>
      </c>
      <c r="S50" t="s">
        <v>28</v>
      </c>
      <c r="T50" t="s">
        <v>28</v>
      </c>
      <c r="U50" s="2" t="s">
        <v>31</v>
      </c>
    </row>
    <row r="51" spans="1:21" ht="71.25" x14ac:dyDescent="0.45">
      <c r="A51" s="2" t="s">
        <v>233</v>
      </c>
      <c r="B51" s="2" t="s">
        <v>234</v>
      </c>
      <c r="E51" s="2" t="s">
        <v>52</v>
      </c>
      <c r="J51" s="2" t="s">
        <v>138</v>
      </c>
      <c r="K51" t="s">
        <v>28</v>
      </c>
      <c r="N51" t="s">
        <v>28</v>
      </c>
      <c r="P51" s="2" t="s">
        <v>29</v>
      </c>
      <c r="Q51" s="2"/>
      <c r="R51" s="2" t="s">
        <v>57</v>
      </c>
      <c r="S51" t="s">
        <v>28</v>
      </c>
      <c r="T51" t="s">
        <v>28</v>
      </c>
      <c r="U51" s="2" t="s">
        <v>31</v>
      </c>
    </row>
    <row r="52" spans="1:21" ht="171" x14ac:dyDescent="0.45">
      <c r="A52" s="2" t="s">
        <v>235</v>
      </c>
      <c r="B52" s="2" t="s">
        <v>236</v>
      </c>
      <c r="E52" s="2" t="s">
        <v>237</v>
      </c>
      <c r="F52" s="2" t="s">
        <v>238</v>
      </c>
      <c r="G52" s="2" t="s">
        <v>62</v>
      </c>
      <c r="J52" s="2" t="s">
        <v>239</v>
      </c>
      <c r="K52" t="s">
        <v>27</v>
      </c>
      <c r="L52">
        <v>0</v>
      </c>
      <c r="M52">
        <v>1</v>
      </c>
      <c r="N52" t="s">
        <v>28</v>
      </c>
      <c r="P52" s="2" t="s">
        <v>240</v>
      </c>
      <c r="Q52" s="2"/>
      <c r="R52" s="2" t="s">
        <v>241</v>
      </c>
      <c r="S52" t="s">
        <v>27</v>
      </c>
      <c r="T52" t="s">
        <v>27</v>
      </c>
      <c r="U52" s="2" t="s">
        <v>41</v>
      </c>
    </row>
    <row r="53" spans="1:21" ht="142.5" x14ac:dyDescent="0.45">
      <c r="A53" s="2" t="s">
        <v>242</v>
      </c>
      <c r="B53" s="2" t="s">
        <v>87</v>
      </c>
      <c r="D53" s="2" t="s">
        <v>118</v>
      </c>
      <c r="E53" s="2" t="s">
        <v>95</v>
      </c>
      <c r="G53" s="2" t="s">
        <v>36</v>
      </c>
      <c r="I53" s="2" t="s">
        <v>97</v>
      </c>
      <c r="J53" s="2" t="s">
        <v>243</v>
      </c>
      <c r="K53" t="s">
        <v>27</v>
      </c>
      <c r="L53">
        <v>1</v>
      </c>
      <c r="M53">
        <v>1</v>
      </c>
      <c r="N53" t="s">
        <v>28</v>
      </c>
      <c r="P53" s="2" t="s">
        <v>132</v>
      </c>
      <c r="Q53" s="2"/>
      <c r="R53" s="2" t="s">
        <v>244</v>
      </c>
      <c r="S53" t="s">
        <v>27</v>
      </c>
      <c r="T53" t="s">
        <v>27</v>
      </c>
      <c r="U53" s="2" t="s">
        <v>155</v>
      </c>
    </row>
    <row r="54" spans="1:21" x14ac:dyDescent="0.45">
      <c r="A54" s="2" t="s">
        <v>245</v>
      </c>
      <c r="B54" s="2" t="s">
        <v>25</v>
      </c>
      <c r="E54" s="2" t="s">
        <v>25</v>
      </c>
      <c r="J54" s="2" t="s">
        <v>26</v>
      </c>
      <c r="K54" t="s">
        <v>28</v>
      </c>
      <c r="N54" t="s">
        <v>28</v>
      </c>
      <c r="P54" s="2" t="s">
        <v>29</v>
      </c>
      <c r="Q54" s="2"/>
      <c r="R54" s="2" t="s">
        <v>30</v>
      </c>
      <c r="S54" t="s">
        <v>27</v>
      </c>
      <c r="T54" t="s">
        <v>27</v>
      </c>
      <c r="U54" s="2" t="s">
        <v>155</v>
      </c>
    </row>
    <row r="55" spans="1:21" ht="156.75" x14ac:dyDescent="0.45">
      <c r="A55" s="2" t="s">
        <v>246</v>
      </c>
      <c r="B55" s="2" t="s">
        <v>101</v>
      </c>
      <c r="D55" s="2" t="s">
        <v>124</v>
      </c>
      <c r="E55" s="2" t="s">
        <v>144</v>
      </c>
      <c r="G55" s="2" t="s">
        <v>247</v>
      </c>
      <c r="H55" s="2" t="s">
        <v>248</v>
      </c>
      <c r="J55" s="2" t="s">
        <v>138</v>
      </c>
      <c r="K55" t="s">
        <v>27</v>
      </c>
      <c r="L55">
        <v>1</v>
      </c>
      <c r="M55">
        <v>0</v>
      </c>
      <c r="N55" t="s">
        <v>28</v>
      </c>
      <c r="P55" s="2" t="s">
        <v>132</v>
      </c>
      <c r="Q55" s="2"/>
      <c r="R55" s="2" t="s">
        <v>249</v>
      </c>
      <c r="S55" t="s">
        <v>28</v>
      </c>
      <c r="T55" t="s">
        <v>28</v>
      </c>
      <c r="U55" s="2" t="s">
        <v>31</v>
      </c>
    </row>
    <row r="56" spans="1:21" ht="42.75" x14ac:dyDescent="0.45">
      <c r="A56" s="2" t="s">
        <v>250</v>
      </c>
      <c r="B56" s="2" t="s">
        <v>25</v>
      </c>
      <c r="E56" s="2" t="s">
        <v>52</v>
      </c>
      <c r="J56" s="2" t="s">
        <v>26</v>
      </c>
      <c r="K56" t="s">
        <v>28</v>
      </c>
      <c r="N56" t="s">
        <v>28</v>
      </c>
      <c r="P56" s="2" t="s">
        <v>29</v>
      </c>
      <c r="Q56" s="2"/>
      <c r="R56" s="2" t="s">
        <v>57</v>
      </c>
      <c r="S56" t="s">
        <v>27</v>
      </c>
      <c r="T56" t="s">
        <v>28</v>
      </c>
      <c r="U56" s="2" t="s">
        <v>41</v>
      </c>
    </row>
    <row r="57" spans="1:21" ht="228" x14ac:dyDescent="0.45">
      <c r="A57" s="2" t="s">
        <v>251</v>
      </c>
      <c r="B57" s="2" t="s">
        <v>33</v>
      </c>
      <c r="D57" s="2" t="s">
        <v>34</v>
      </c>
      <c r="E57" s="2" t="s">
        <v>163</v>
      </c>
      <c r="G57" s="2" t="s">
        <v>82</v>
      </c>
      <c r="H57" s="2" t="s">
        <v>252</v>
      </c>
      <c r="I57" s="2" t="s">
        <v>253</v>
      </c>
      <c r="J57" s="2" t="s">
        <v>38</v>
      </c>
      <c r="K57" t="s">
        <v>27</v>
      </c>
      <c r="L57">
        <v>5</v>
      </c>
      <c r="M57">
        <v>2</v>
      </c>
      <c r="N57" t="s">
        <v>27</v>
      </c>
      <c r="O57">
        <v>4</v>
      </c>
      <c r="P57" s="2" t="s">
        <v>254</v>
      </c>
      <c r="Q57" s="2"/>
      <c r="R57" s="2" t="s">
        <v>255</v>
      </c>
      <c r="S57" t="s">
        <v>27</v>
      </c>
      <c r="T57" t="s">
        <v>28</v>
      </c>
      <c r="U57" s="2" t="s">
        <v>41</v>
      </c>
    </row>
    <row r="58" spans="1:21" ht="42.75" x14ac:dyDescent="0.45">
      <c r="A58" s="2" t="s">
        <v>256</v>
      </c>
      <c r="B58" s="2" t="s">
        <v>110</v>
      </c>
      <c r="E58" s="2" t="s">
        <v>257</v>
      </c>
      <c r="J58" s="2" t="s">
        <v>26</v>
      </c>
      <c r="K58" t="s">
        <v>27</v>
      </c>
      <c r="L58">
        <v>0</v>
      </c>
      <c r="M58">
        <v>1</v>
      </c>
      <c r="N58" t="s">
        <v>27</v>
      </c>
      <c r="O58">
        <v>1.5</v>
      </c>
      <c r="P58" s="2" t="s">
        <v>254</v>
      </c>
      <c r="Q58" s="2"/>
      <c r="R58" s="2" t="s">
        <v>258</v>
      </c>
      <c r="S58" t="s">
        <v>28</v>
      </c>
      <c r="T58" t="s">
        <v>28</v>
      </c>
      <c r="U58" s="2" t="s">
        <v>31</v>
      </c>
    </row>
    <row r="59" spans="1:21" ht="57" x14ac:dyDescent="0.45">
      <c r="A59" s="2" t="s">
        <v>259</v>
      </c>
      <c r="B59" s="2" t="s">
        <v>77</v>
      </c>
      <c r="E59" s="2" t="s">
        <v>25</v>
      </c>
      <c r="J59" s="2" t="s">
        <v>26</v>
      </c>
      <c r="K59" t="s">
        <v>28</v>
      </c>
      <c r="N59" t="s">
        <v>28</v>
      </c>
      <c r="P59" s="2" t="s">
        <v>29</v>
      </c>
      <c r="Q59" s="2"/>
      <c r="R59" s="2" t="s">
        <v>57</v>
      </c>
      <c r="S59" t="s">
        <v>28</v>
      </c>
      <c r="T59" t="s">
        <v>28</v>
      </c>
      <c r="U59" s="2" t="s">
        <v>155</v>
      </c>
    </row>
    <row r="60" spans="1:21" ht="114" x14ac:dyDescent="0.45">
      <c r="A60" s="2" t="s">
        <v>260</v>
      </c>
      <c r="B60" s="2" t="s">
        <v>261</v>
      </c>
      <c r="E60" s="2" t="s">
        <v>52</v>
      </c>
      <c r="J60" s="2" t="s">
        <v>262</v>
      </c>
      <c r="K60" t="s">
        <v>28</v>
      </c>
      <c r="N60" t="s">
        <v>28</v>
      </c>
      <c r="P60" s="2" t="s">
        <v>254</v>
      </c>
      <c r="Q60" s="2"/>
      <c r="R60" s="2" t="s">
        <v>263</v>
      </c>
      <c r="S60" t="s">
        <v>28</v>
      </c>
      <c r="T60" t="s">
        <v>27</v>
      </c>
      <c r="U60" s="2" t="s">
        <v>155</v>
      </c>
    </row>
    <row r="61" spans="1:21" ht="57" x14ac:dyDescent="0.45">
      <c r="A61" s="2" t="s">
        <v>264</v>
      </c>
      <c r="B61" s="2" t="s">
        <v>77</v>
      </c>
      <c r="E61" s="2" t="s">
        <v>25</v>
      </c>
      <c r="J61" s="2" t="s">
        <v>26</v>
      </c>
      <c r="K61" t="s">
        <v>28</v>
      </c>
      <c r="N61" t="s">
        <v>28</v>
      </c>
      <c r="P61" s="2" t="s">
        <v>29</v>
      </c>
      <c r="Q61" s="2"/>
      <c r="R61" s="2" t="s">
        <v>26</v>
      </c>
      <c r="S61" t="s">
        <v>27</v>
      </c>
      <c r="T61" t="s">
        <v>27</v>
      </c>
      <c r="U61" s="2" t="s">
        <v>41</v>
      </c>
    </row>
    <row r="62" spans="1:21" x14ac:dyDescent="0.45">
      <c r="A62" t="s">
        <v>265</v>
      </c>
      <c r="L62">
        <f>SUBTOTAL(109,Table2[How many on your Staff?])</f>
        <v>111</v>
      </c>
      <c r="M62">
        <f>SUBTOTAL(109,Table2[How many on your Board?])</f>
        <v>37</v>
      </c>
      <c r="O62">
        <f>SUBTOTAL(109,Table2[How much staff time is dedicated to health-related work?])</f>
        <v>183.45999999999998</v>
      </c>
      <c r="U62">
        <f>SUBTOTAL(103,Table2[Is your portfolio smoke-free?])</f>
        <v>58</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le_x0020_Type0 xmlns="1ddc0a50-9fb7-477b-a615-6be3ff4e0548">.pdf</File_x0020_Type0>
    <lcf76f155ced4ddcb4097134ff3c332f xmlns="1ddc0a50-9fb7-477b-a615-6be3ff4e0548">
      <Terms xmlns="http://schemas.microsoft.com/office/infopath/2007/PartnerControls"/>
    </lcf76f155ced4ddcb4097134ff3c332f>
    <TaxCatchAll xmlns="5c3120aa-4362-40a7-b179-624d31c9584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19" ma:contentTypeDescription="Create a new document." ma:contentTypeScope="" ma:versionID="6bd9688d299b3cc0c928d88acc18867d">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5206145d91b0dc90e086ef75f1e98f49"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File_x0020_Type0"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f85c06b-a632-483b-b379-7b8d0e9c885a}" ma:internalName="TaxCatchAll" ma:showField="CatchAllData" ma:web="5c3120aa-4362-40a7-b179-624d31c95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File_x0020_Type0" ma:index="23" nillable="true" ma:displayName="File Type" ma:default=".pdf" ma:description="File Type" ma:format="Dropdown" ma:internalName="File_x0020_Type0">
      <xsd:simpleType>
        <xsd:restriction base="dms:Choice">
          <xsd:enumeration value=".pdf"/>
          <xsd:enumeration value=".xlsx"/>
          <xsd:enumeration value=".doc"/>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e5cea4-9417-432a-a765-9c0028a2894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43B4D4-1D77-49F0-9F62-AA895BABBBC7}">
  <ds:schemaRefs>
    <ds:schemaRef ds:uri="http://schemas.microsoft.com/office/2006/metadata/properties"/>
    <ds:schemaRef ds:uri="http://schemas.microsoft.com/office/infopath/2007/PartnerControls"/>
    <ds:schemaRef ds:uri="1ddc0a50-9fb7-477b-a615-6be3ff4e0548"/>
    <ds:schemaRef ds:uri="5c3120aa-4362-40a7-b179-624d31c9584b"/>
  </ds:schemaRefs>
</ds:datastoreItem>
</file>

<file path=customXml/itemProps2.xml><?xml version="1.0" encoding="utf-8"?>
<ds:datastoreItem xmlns:ds="http://schemas.openxmlformats.org/officeDocument/2006/customXml" ds:itemID="{BDAF5760-ACE5-4F9E-9D58-FC0178BF31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CC4E04-7DBB-4F07-B010-CE04B9652B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health_and_community_developmen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Fitterer</dc:creator>
  <cp:keywords/>
  <dc:description/>
  <cp:lastModifiedBy>Don Bianchi</cp:lastModifiedBy>
  <cp:revision/>
  <dcterms:created xsi:type="dcterms:W3CDTF">2022-06-02T17:26:42Z</dcterms:created>
  <dcterms:modified xsi:type="dcterms:W3CDTF">2022-07-30T16:24:17Z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y fmtid="{D5CDD505-2E9C-101B-9397-08002B2CF9AE}" pid="3" name="MediaServiceImageTags">
    <vt:lpwstr/>
  </property>
</Properties>
</file>