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2/Tables/"/>
    </mc:Choice>
  </mc:AlternateContent>
  <xr:revisionPtr revIDLastSave="12" documentId="8_{CCBD6A3A-7BF0-4882-B3A4-A38CA6E30C26}" xr6:coauthVersionLast="47" xr6:coauthVersionMax="47" xr10:uidLastSave="{612091AD-42C0-420D-8219-B9F966F91852}"/>
  <bookViews>
    <workbookView xWindow="40920" yWindow="-120" windowWidth="29040" windowHeight="15840" xr2:uid="{00000000-000D-0000-FFFF-FFFF00000000}"/>
  </bookViews>
  <sheets>
    <sheet name="arts_cultural_programs_festiv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1" l="1"/>
  <c r="C29" i="1"/>
  <c r="D29" i="1"/>
</calcChain>
</file>

<file path=xl/sharedStrings.xml><?xml version="1.0" encoding="utf-8"?>
<sst xmlns="http://schemas.openxmlformats.org/spreadsheetml/2006/main" count="31" uniqueCount="31">
  <si>
    <t>Member</t>
  </si>
  <si>
    <t>How many people participated in Arts Programs?</t>
  </si>
  <si>
    <t>How many people participated in Cultural Programs?</t>
  </si>
  <si>
    <t>How many people participated in Community Festivals?</t>
  </si>
  <si>
    <t>South Middlesex Opportunity Council, Inc.</t>
  </si>
  <si>
    <t>Asian CDC</t>
  </si>
  <si>
    <t>The Neighborhood Developers</t>
  </si>
  <si>
    <t>North Shore CDC</t>
  </si>
  <si>
    <t>Groundwork Lawrence</t>
  </si>
  <si>
    <t>Madison Park CDC</t>
  </si>
  <si>
    <t>Hilltown CDC</t>
  </si>
  <si>
    <t>South Boston NDC</t>
  </si>
  <si>
    <t>Inquilinos Boricuas en Accion</t>
  </si>
  <si>
    <t>Homeowners Rehabilitation, Inc.</t>
  </si>
  <si>
    <t>NewVue Communities</t>
  </si>
  <si>
    <t>CEDC-SM</t>
  </si>
  <si>
    <t>Neighborhood of Affordable Housing (NOAH)</t>
  </si>
  <si>
    <t>Main South CDC</t>
  </si>
  <si>
    <t>ACT Lawrence</t>
  </si>
  <si>
    <t>Southeast Asian Coalition of Central Massachusetts, Inc. (SEACMA)</t>
  </si>
  <si>
    <t>Chinatown Community Land Trust</t>
  </si>
  <si>
    <t>The Latino Support Network Inc</t>
  </si>
  <si>
    <t>Downtown Taunton Foundation</t>
  </si>
  <si>
    <t>Allston Brighton CDC</t>
  </si>
  <si>
    <t>Waterfront Historic Area League (WHALE)</t>
  </si>
  <si>
    <t>Nuestra Comunidad</t>
  </si>
  <si>
    <t xml:space="preserve">African Community Economic Development of New England (ACEDONE) </t>
  </si>
  <si>
    <t>Quaboag Valley CDC</t>
  </si>
  <si>
    <t>OneHolyoke CDC</t>
  </si>
  <si>
    <t>Total</t>
  </si>
  <si>
    <t>2022 GOALs Survey: Arts, Cultural Programs, Festivals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</si>
</sst>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16" fillId="0" borderId="0" xfId="0" applyFont="1"/>
    <xf numFmtId="165" fontId="0" fillId="0" borderId="0" xfId="42" applyNumberFormat="1" applyFont="1"/>
    <xf numFmtId="165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D29" totalsRowCount="1">
  <autoFilter ref="A3:D28" xr:uid="{00000000-0009-0000-0100-000001000000}"/>
  <sortState xmlns:xlrd2="http://schemas.microsoft.com/office/spreadsheetml/2017/richdata2" ref="A4:D28">
    <sortCondition ref="A3:A28"/>
  </sortState>
  <tableColumns count="4">
    <tableColumn id="1" xr3:uid="{00000000-0010-0000-0000-000001000000}" name="Member" totalsRowLabel="Total"/>
    <tableColumn id="2" xr3:uid="{00000000-0010-0000-0000-000002000000}" name="How many people participated in Arts Programs?" totalsRowFunction="sum" dataDxfId="5" totalsRowDxfId="2" dataCellStyle="Comma" totalsRowCellStyle="Comma"/>
    <tableColumn id="3" xr3:uid="{00000000-0010-0000-0000-000003000000}" name="How many people participated in Cultural Programs?" totalsRowFunction="sum" dataDxfId="4" totalsRowDxfId="1" dataCellStyle="Comma" totalsRowCellStyle="Comma"/>
    <tableColumn id="4" xr3:uid="{00000000-0010-0000-0000-000004000000}" name="How many people participated in Community Festivals?" totalsRowFunction="sum" dataDxfId="3" totalsRowDxfId="0" dataCellStyle="Comma" totalsRow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B26" sqref="B26"/>
    </sheetView>
  </sheetViews>
  <sheetFormatPr defaultRowHeight="14.25" x14ac:dyDescent="0.45"/>
  <cols>
    <col min="1" max="3" width="51" customWidth="1"/>
    <col min="4" max="4" width="52.265625" customWidth="1"/>
    <col min="5" max="6" width="30.73046875" customWidth="1"/>
  </cols>
  <sheetData>
    <row r="1" spans="1:4" x14ac:dyDescent="0.45">
      <c r="A1" s="1" t="s">
        <v>30</v>
      </c>
    </row>
    <row r="3" spans="1:4" x14ac:dyDescent="0.45">
      <c r="A3" t="s">
        <v>0</v>
      </c>
      <c r="B3" t="s">
        <v>1</v>
      </c>
      <c r="C3" t="s">
        <v>2</v>
      </c>
      <c r="D3" t="s">
        <v>3</v>
      </c>
    </row>
    <row r="4" spans="1:4" x14ac:dyDescent="0.45">
      <c r="A4" t="s">
        <v>18</v>
      </c>
      <c r="B4" s="2">
        <v>0</v>
      </c>
      <c r="C4" s="2">
        <v>0</v>
      </c>
      <c r="D4" s="2">
        <v>700</v>
      </c>
    </row>
    <row r="5" spans="1:4" x14ac:dyDescent="0.45">
      <c r="A5" t="s">
        <v>26</v>
      </c>
      <c r="B5" s="2">
        <v>100</v>
      </c>
      <c r="C5" s="2">
        <v>100</v>
      </c>
      <c r="D5" s="2">
        <v>0</v>
      </c>
    </row>
    <row r="6" spans="1:4" x14ac:dyDescent="0.45">
      <c r="A6" t="s">
        <v>23</v>
      </c>
      <c r="B6" s="2">
        <v>22</v>
      </c>
      <c r="C6" s="2">
        <v>12</v>
      </c>
      <c r="D6" s="2">
        <v>0</v>
      </c>
    </row>
    <row r="7" spans="1:4" x14ac:dyDescent="0.45">
      <c r="A7" t="s">
        <v>5</v>
      </c>
      <c r="B7" s="2">
        <v>694</v>
      </c>
      <c r="C7" s="2">
        <v>722</v>
      </c>
      <c r="D7" s="2">
        <v>450</v>
      </c>
    </row>
    <row r="8" spans="1:4" x14ac:dyDescent="0.45">
      <c r="A8" t="s">
        <v>15</v>
      </c>
      <c r="B8" s="2">
        <v>0</v>
      </c>
      <c r="C8" s="2">
        <v>0</v>
      </c>
      <c r="D8" s="2">
        <v>12000</v>
      </c>
    </row>
    <row r="9" spans="1:4" x14ac:dyDescent="0.45">
      <c r="A9" t="s">
        <v>20</v>
      </c>
      <c r="B9" s="2">
        <v>0</v>
      </c>
      <c r="C9" s="2">
        <v>15</v>
      </c>
      <c r="D9" s="2">
        <v>200</v>
      </c>
    </row>
    <row r="10" spans="1:4" x14ac:dyDescent="0.45">
      <c r="A10" t="s">
        <v>22</v>
      </c>
      <c r="B10" s="2">
        <v>200</v>
      </c>
      <c r="C10" s="2">
        <v>0</v>
      </c>
      <c r="D10" s="2">
        <v>10000</v>
      </c>
    </row>
    <row r="11" spans="1:4" x14ac:dyDescent="0.45">
      <c r="A11" t="s">
        <v>8</v>
      </c>
      <c r="B11" s="2">
        <v>0</v>
      </c>
      <c r="C11" s="2">
        <v>40</v>
      </c>
      <c r="D11" s="2">
        <v>566</v>
      </c>
    </row>
    <row r="12" spans="1:4" x14ac:dyDescent="0.45">
      <c r="A12" t="s">
        <v>10</v>
      </c>
      <c r="B12" s="2">
        <v>41</v>
      </c>
      <c r="C12" s="2">
        <v>85</v>
      </c>
      <c r="D12" s="2">
        <v>1500</v>
      </c>
    </row>
    <row r="13" spans="1:4" x14ac:dyDescent="0.45">
      <c r="A13" t="s">
        <v>13</v>
      </c>
      <c r="B13" s="2">
        <v>12</v>
      </c>
      <c r="C13" s="2">
        <v>0</v>
      </c>
      <c r="D13" s="2">
        <v>131</v>
      </c>
    </row>
    <row r="14" spans="1:4" x14ac:dyDescent="0.45">
      <c r="A14" t="s">
        <v>12</v>
      </c>
      <c r="B14" s="2">
        <v>6000</v>
      </c>
      <c r="C14" s="2">
        <v>10000</v>
      </c>
      <c r="D14" s="2">
        <v>51000</v>
      </c>
    </row>
    <row r="15" spans="1:4" x14ac:dyDescent="0.45">
      <c r="A15" t="s">
        <v>9</v>
      </c>
      <c r="B15" s="2">
        <v>700</v>
      </c>
      <c r="C15" s="2">
        <v>650</v>
      </c>
      <c r="D15" s="2">
        <v>160</v>
      </c>
    </row>
    <row r="16" spans="1:4" x14ac:dyDescent="0.45">
      <c r="A16" t="s">
        <v>17</v>
      </c>
      <c r="B16" s="2">
        <v>35</v>
      </c>
      <c r="C16" s="2">
        <v>0</v>
      </c>
      <c r="D16" s="2">
        <v>0</v>
      </c>
    </row>
    <row r="17" spans="1:4" x14ac:dyDescent="0.45">
      <c r="A17" t="s">
        <v>16</v>
      </c>
      <c r="B17" s="2">
        <v>50</v>
      </c>
      <c r="C17" s="2">
        <v>75</v>
      </c>
      <c r="D17" s="2">
        <v>300</v>
      </c>
    </row>
    <row r="18" spans="1:4" x14ac:dyDescent="0.45">
      <c r="A18" t="s">
        <v>14</v>
      </c>
      <c r="B18" s="2">
        <v>50</v>
      </c>
      <c r="C18" s="2">
        <v>0</v>
      </c>
      <c r="D18" s="2">
        <v>1800</v>
      </c>
    </row>
    <row r="19" spans="1:4" x14ac:dyDescent="0.45">
      <c r="A19" t="s">
        <v>7</v>
      </c>
      <c r="B19" s="2">
        <v>179</v>
      </c>
      <c r="C19" s="2">
        <v>81</v>
      </c>
      <c r="D19" s="2">
        <v>0</v>
      </c>
    </row>
    <row r="20" spans="1:4" x14ac:dyDescent="0.45">
      <c r="A20" t="s">
        <v>25</v>
      </c>
      <c r="B20" s="2">
        <v>5</v>
      </c>
      <c r="C20" s="2">
        <v>13</v>
      </c>
      <c r="D20" s="2">
        <v>2600</v>
      </c>
    </row>
    <row r="21" spans="1:4" x14ac:dyDescent="0.45">
      <c r="A21" t="s">
        <v>28</v>
      </c>
      <c r="B21" s="2">
        <v>200</v>
      </c>
      <c r="C21" s="2">
        <v>25</v>
      </c>
      <c r="D21" s="2">
        <v>1500</v>
      </c>
    </row>
    <row r="22" spans="1:4" x14ac:dyDescent="0.45">
      <c r="A22" t="s">
        <v>27</v>
      </c>
      <c r="B22" s="2">
        <v>400</v>
      </c>
      <c r="C22" s="2">
        <v>70</v>
      </c>
      <c r="D22" s="2">
        <v>0</v>
      </c>
    </row>
    <row r="23" spans="1:4" x14ac:dyDescent="0.45">
      <c r="A23" t="s">
        <v>11</v>
      </c>
      <c r="B23" s="2">
        <v>0</v>
      </c>
      <c r="C23" s="2">
        <v>0</v>
      </c>
      <c r="D23" s="2">
        <v>7000</v>
      </c>
    </row>
    <row r="24" spans="1:4" x14ac:dyDescent="0.45">
      <c r="A24" t="s">
        <v>4</v>
      </c>
      <c r="B24" s="2">
        <v>342</v>
      </c>
      <c r="C24" s="2">
        <v>90</v>
      </c>
      <c r="D24" s="2">
        <v>0</v>
      </c>
    </row>
    <row r="25" spans="1:4" x14ac:dyDescent="0.45">
      <c r="A25" t="s">
        <v>19</v>
      </c>
      <c r="B25" s="2">
        <v>100</v>
      </c>
      <c r="C25" s="2">
        <v>5000</v>
      </c>
      <c r="D25" s="2">
        <v>5000</v>
      </c>
    </row>
    <row r="26" spans="1:4" x14ac:dyDescent="0.45">
      <c r="A26" t="s">
        <v>21</v>
      </c>
      <c r="B26" s="2">
        <v>0</v>
      </c>
      <c r="C26" s="2">
        <v>100</v>
      </c>
      <c r="D26" s="2">
        <v>100</v>
      </c>
    </row>
    <row r="27" spans="1:4" x14ac:dyDescent="0.45">
      <c r="A27" t="s">
        <v>6</v>
      </c>
      <c r="B27" s="2">
        <v>30</v>
      </c>
      <c r="C27" s="2">
        <v>0</v>
      </c>
      <c r="D27" s="2">
        <v>450</v>
      </c>
    </row>
    <row r="28" spans="1:4" x14ac:dyDescent="0.45">
      <c r="A28" t="s">
        <v>24</v>
      </c>
      <c r="B28" s="2">
        <v>30</v>
      </c>
      <c r="C28" s="2">
        <v>100</v>
      </c>
      <c r="D28" s="2">
        <v>0</v>
      </c>
    </row>
    <row r="29" spans="1:4" x14ac:dyDescent="0.45">
      <c r="A29" t="s">
        <v>29</v>
      </c>
      <c r="B29" s="2">
        <f>SUBTOTAL(109,Table1[How many people participated in Arts Programs?])</f>
        <v>9190</v>
      </c>
      <c r="C29" s="2">
        <f>SUBTOTAL(109,Table1[How many people participated in Cultural Programs?])</f>
        <v>17178</v>
      </c>
      <c r="D29" s="2">
        <f>SUBTOTAL(109,Table1[How many people participated in Community Festivals?])</f>
        <v>95457</v>
      </c>
    </row>
    <row r="30" spans="1:4" x14ac:dyDescent="0.45">
      <c r="B30" s="3"/>
      <c r="C30" s="3"/>
      <c r="D30" s="3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e_x0020_Type0 xmlns="1ddc0a50-9fb7-477b-a615-6be3ff4e0548">.pdf</File_x0020_Type0>
    <lcf76f155ced4ddcb4097134ff3c332f xmlns="1ddc0a50-9fb7-477b-a615-6be3ff4e0548">
      <Terms xmlns="http://schemas.microsoft.com/office/infopath/2007/PartnerControls"/>
    </lcf76f155ced4ddcb4097134ff3c332f>
    <TaxCatchAll xmlns="5c3120aa-4362-40a7-b179-624d31c958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9" ma:contentTypeDescription="Create a new document." ma:contentTypeScope="" ma:versionID="6bd9688d299b3cc0c928d88acc18867d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5206145d91b0dc90e086ef75f1e98f49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File_x0020_Type0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5f85c06b-a632-483b-b379-7b8d0e9c885a}" ma:internalName="TaxCatchAll" ma:showField="CatchAllData" ma:web="5c3120aa-4362-40a7-b179-624d31c95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File_x0020_Type0" ma:index="23" nillable="true" ma:displayName="File Type" ma:default=".pdf" ma:description="File Type" ma:format="Dropdown" ma:internalName="File_x0020_Type0">
      <xsd:simpleType>
        <xsd:restriction base="dms:Choice">
          <xsd:enumeration value=".pdf"/>
          <xsd:enumeration value=".xlsx"/>
          <xsd:enumeration value=".doc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0e5cea4-9417-432a-a765-9c0028a289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B373A-96CD-4093-98EA-385969A01A73}">
  <ds:schemaRefs>
    <ds:schemaRef ds:uri="http://schemas.microsoft.com/office/2006/metadata/properties"/>
    <ds:schemaRef ds:uri="http://schemas.microsoft.com/office/infopath/2007/PartnerControls"/>
    <ds:schemaRef ds:uri="1ddc0a50-9fb7-477b-a615-6be3ff4e0548"/>
    <ds:schemaRef ds:uri="5c3120aa-4362-40a7-b179-624d31c9584b"/>
  </ds:schemaRefs>
</ds:datastoreItem>
</file>

<file path=customXml/itemProps2.xml><?xml version="1.0" encoding="utf-8"?>
<ds:datastoreItem xmlns:ds="http://schemas.openxmlformats.org/officeDocument/2006/customXml" ds:itemID="{0140633E-FAAD-4355-B1A7-E844D70327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0C7BD3-585F-441B-B44E-51B3A1C601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arts_cultural_programs_festival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 Bianchi</cp:lastModifiedBy>
  <dcterms:created xsi:type="dcterms:W3CDTF">2022-06-02T17:11:33Z</dcterms:created>
  <dcterms:modified xsi:type="dcterms:W3CDTF">2022-06-03T19:26:56Z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  <property fmtid="{D5CDD505-2E9C-101B-9397-08002B2CF9AE}" pid="3" name="MediaServiceImageTags">
    <vt:lpwstr/>
  </property>
</Properties>
</file>