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3/2023 Completed GOALs Tables/"/>
    </mc:Choice>
  </mc:AlternateContent>
  <xr:revisionPtr revIDLastSave="0" documentId="8_{93087181-2B43-4E3D-A437-B12D5369FDE1}" xr6:coauthVersionLast="47" xr6:coauthVersionMax="47" xr10:uidLastSave="{00000000-0000-0000-0000-000000000000}"/>
  <bookViews>
    <workbookView xWindow="40920" yWindow="-120" windowWidth="29040" windowHeight="1584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K17" i="1"/>
</calcChain>
</file>

<file path=xl/sharedStrings.xml><?xml version="1.0" encoding="utf-8"?>
<sst xmlns="http://schemas.openxmlformats.org/spreadsheetml/2006/main" count="199" uniqueCount="99">
  <si>
    <t>Project Name</t>
  </si>
  <si>
    <t>What is the address of this project?: Project Address</t>
  </si>
  <si>
    <t>What is the address of this project?: Address 2</t>
  </si>
  <si>
    <t>What is the address of this project?: City/Town</t>
  </si>
  <si>
    <t>What is the address of this project?: Zip Code</t>
  </si>
  <si>
    <t>Is this project a scattered site?</t>
  </si>
  <si>
    <t>What is the actual or projected year of substantial completion?</t>
  </si>
  <si>
    <t xml:space="preserve">What is the current development stage as of December 31st? </t>
  </si>
  <si>
    <t>What is the development type for this project?</t>
  </si>
  <si>
    <t>What is the actual or projected total development cost for this project?</t>
  </si>
  <si>
    <t>What is the total square footage?</t>
  </si>
  <si>
    <t>Do you track MBE hard cost contracting percentages?</t>
  </si>
  <si>
    <t>Do you track MBE soft cost contracting percentages?</t>
  </si>
  <si>
    <t xml:space="preserve">Do you track WBE hard cost contracting percentages? </t>
  </si>
  <si>
    <t>What was the WBE soft cost contracting percentages?</t>
  </si>
  <si>
    <t>Did you track the percentage of job hours that went to people of color?</t>
  </si>
  <si>
    <t>Did you track the percentage of job hours that went to women?</t>
  </si>
  <si>
    <t>Did you track the percentage of job hours that went to local residents?</t>
  </si>
  <si>
    <t>Is this project located within one half (1/2) mile of major public transit with nearby services</t>
  </si>
  <si>
    <t>List any partners that collaborated on this project.</t>
  </si>
  <si>
    <t>Describe any environmentally-sustainable strategies included in this project.</t>
  </si>
  <si>
    <t>Indicate any PUBLIC funding sources for this project.</t>
  </si>
  <si>
    <t>Indicate any PRIVATE funding sources.</t>
  </si>
  <si>
    <t>Please describe the foundation source(s).</t>
  </si>
  <si>
    <t>Please describe the private grant(s).</t>
  </si>
  <si>
    <t>Please describe the other source(s).</t>
  </si>
  <si>
    <t>Project Status: Title</t>
  </si>
  <si>
    <t>Yes</t>
  </si>
  <si>
    <t>Completed</t>
  </si>
  <si>
    <t>No, not tracked.</t>
  </si>
  <si>
    <t>No</t>
  </si>
  <si>
    <t>None</t>
  </si>
  <si>
    <t>gwlawrence</t>
  </si>
  <si>
    <t>Merrimack River Trail</t>
  </si>
  <si>
    <t xml:space="preserve">Lawrence, MA </t>
  </si>
  <si>
    <t>Lawrence</t>
  </si>
  <si>
    <t>01840</t>
  </si>
  <si>
    <t>Predevelopment</t>
  </si>
  <si>
    <t>Shared use path</t>
  </si>
  <si>
    <t>CIty of Lawrence;New Balance;Lupoli Companies;Appalachian Mountain Club;Andover Village Improvement Society</t>
  </si>
  <si>
    <t>Ongoing</t>
  </si>
  <si>
    <t>Lawrence Rail Trail</t>
  </si>
  <si>
    <t>CIty of Lawrence;MassDot</t>
  </si>
  <si>
    <t>O'Connell South Common Phase 4</t>
  </si>
  <si>
    <t>MArket &amp; South Union Sts</t>
  </si>
  <si>
    <t>01843</t>
  </si>
  <si>
    <t>Park</t>
  </si>
  <si>
    <t>City of Lawrence</t>
  </si>
  <si>
    <t>O'Connell South Common Bandstand</t>
  </si>
  <si>
    <t>Bandstand Renovation</t>
  </si>
  <si>
    <t>Storrow Park Phase 2</t>
  </si>
  <si>
    <t>115 High Street</t>
  </si>
  <si>
    <t>01841</t>
  </si>
  <si>
    <t>City of Lawrence;Executive Office of Energy and Environmental Affairs</t>
  </si>
  <si>
    <t xml:space="preserve">CDBG;Capital Improvement funding from City of Lawrence </t>
  </si>
  <si>
    <t>Stockton Park</t>
  </si>
  <si>
    <t>40 Winthrop Avenue</t>
  </si>
  <si>
    <t>City of Lawrence Capital Improvement Plan</t>
  </si>
  <si>
    <t>The Triangle at Bennington &amp; Lawrence Sts</t>
  </si>
  <si>
    <t>246 Lawrence St</t>
  </si>
  <si>
    <t>Concept</t>
  </si>
  <si>
    <t>New</t>
  </si>
  <si>
    <t>Reservoir Park</t>
  </si>
  <si>
    <t>Haverhill &amp; Ames Sts</t>
  </si>
  <si>
    <t>Construction</t>
  </si>
  <si>
    <t>Donovan Park</t>
  </si>
  <si>
    <t>569 Andover St</t>
  </si>
  <si>
    <t>Planning</t>
  </si>
  <si>
    <t>Tombarello</t>
  </si>
  <si>
    <t>207 Marston St</t>
  </si>
  <si>
    <t>Brownfield Redevelopment mixed use</t>
  </si>
  <si>
    <t>City of Lawrence;EPA;DEP;MassDevelopment</t>
  </si>
  <si>
    <t>Merrimac Paper</t>
  </si>
  <si>
    <t>3 South Canal St</t>
  </si>
  <si>
    <t>Greening the Gateway Cities Lawrence (Green Streets moving forward)</t>
  </si>
  <si>
    <t>various</t>
  </si>
  <si>
    <t>lawrence</t>
  </si>
  <si>
    <t>Tree Planting</t>
  </si>
  <si>
    <t>City of Lawrence;EEA;DCR</t>
  </si>
  <si>
    <t>Greening the Gateway Cities Haverhill</t>
  </si>
  <si>
    <t>Various</t>
  </si>
  <si>
    <t>Haverhill</t>
  </si>
  <si>
    <t>01832</t>
  </si>
  <si>
    <t>City of Haverhill;EEA;DCR</t>
  </si>
  <si>
    <t>missionhillnhs</t>
  </si>
  <si>
    <t>Community Garden</t>
  </si>
  <si>
    <t>Parker Street</t>
  </si>
  <si>
    <t>Boston</t>
  </si>
  <si>
    <t>02120</t>
  </si>
  <si>
    <t>Playground/ Tot Lot;Community Garden;Passive Space</t>
  </si>
  <si>
    <t xml:space="preserve">Z Capital </t>
  </si>
  <si>
    <t>waterfrontleague</t>
  </si>
  <si>
    <t>Island Park</t>
  </si>
  <si>
    <t>1057 Acushnet Avenue</t>
  </si>
  <si>
    <t>New Bedford</t>
  </si>
  <si>
    <t>02740</t>
  </si>
  <si>
    <t>Cape Verdean Association in New Bedford</t>
  </si>
  <si>
    <t>CDC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</si>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</sst>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6" fontId="0" fillId="0" borderId="0" xfId="0" applyNumberFormat="1"/>
  </cellXfs>
  <cellStyles count="1">
    <cellStyle name="Normal" xfId="0" builtinId="0"/>
  </cellStyles>
  <dxfs count="30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0" formatCode="&quot;$&quot;#,##0_);[Red]\(&quot;$&quot;#,##0\)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1ACFDD-579D-44C0-B180-D9841BDFF16D}" name="Table1" displayName="Table1" ref="A1:AB17" totalsRowCount="1" headerRowDxfId="29">
  <autoFilter ref="A1:AB16" xr:uid="{991ACFDD-579D-44C0-B180-D9841BDFF16D}"/>
  <tableColumns count="28">
    <tableColumn id="1" xr3:uid="{D9EFC754-4998-4D90-B896-22B2CF9D68CE}" name="CDC" totalsRowLabel="Total" dataDxfId="28"/>
    <tableColumn id="2" xr3:uid="{DE250B21-78CE-458E-89C8-D00AEB1E6783}" name="Project Name" dataDxfId="27"/>
    <tableColumn id="3" xr3:uid="{B0D9670F-B663-4774-95C7-F9A1FE37A75D}" name="What is the address of this project?: Project Address" dataDxfId="26"/>
    <tableColumn id="4" xr3:uid="{8A17AFDC-6ADF-41CC-9CC6-898817156926}" name="What is the address of this project?: Address 2" dataDxfId="25"/>
    <tableColumn id="5" xr3:uid="{059643A6-1862-42D6-B4F9-D95CA44FC074}" name="What is the address of this project?: City/Town" dataDxfId="24"/>
    <tableColumn id="6" xr3:uid="{661BBCE0-2058-463C-AF97-1EA5839F4E9E}" name="What is the address of this project?: Zip Code" dataDxfId="23"/>
    <tableColumn id="7" xr3:uid="{BA161192-AC43-489E-B8D2-EF8AA9994CE7}" name="Is this project a scattered site?" dataDxfId="22"/>
    <tableColumn id="8" xr3:uid="{9BB29B65-6637-4FA5-848E-C6FB9B0401A3}" name="What is the actual or projected year of substantial completion?" dataDxfId="21"/>
    <tableColumn id="9" xr3:uid="{C7BC3ECB-5015-4FFC-B679-C42E3FD0FAB6}" name="What is the current development stage as of December 31st? " dataDxfId="20"/>
    <tableColumn id="10" xr3:uid="{D3145CBA-A4EA-4530-B1B2-AD2B5E9D9E43}" name="What is the development type for this project?" dataDxfId="19"/>
    <tableColumn id="11" xr3:uid="{BA987C0D-00A9-4CAF-80E7-20C10917707A}" name="What is the actual or projected total development cost for this project?" totalsRowFunction="sum" dataDxfId="18" totalsRowDxfId="17"/>
    <tableColumn id="12" xr3:uid="{CD549BCF-5A47-4F36-8813-0C6D762C9112}" name="What is the total square footage?" totalsRowFunction="sum" dataDxfId="16"/>
    <tableColumn id="13" xr3:uid="{2EDD19AB-E1A7-456C-AE63-25C7B250E47E}" name="Do you track MBE hard cost contracting percentages?" dataDxfId="15"/>
    <tableColumn id="14" xr3:uid="{E63D7823-090C-4CB9-A1AB-8CDFC3F4554F}" name="Do you track MBE soft cost contracting percentages?" dataDxfId="14"/>
    <tableColumn id="15" xr3:uid="{CDF8B512-C7A7-4F05-B196-9E6FD376BB8E}" name="Do you track WBE hard cost contracting percentages? " dataDxfId="13"/>
    <tableColumn id="16" xr3:uid="{172F9AF4-C0C4-4C44-8D71-643A3ED8BB5C}" name="What was the WBE soft cost contracting percentages?" dataDxfId="12"/>
    <tableColumn id="17" xr3:uid="{0E4B7E0E-5775-4DDD-B76B-0D1221C743C8}" name="Did you track the percentage of job hours that went to people of color?" dataDxfId="11"/>
    <tableColumn id="18" xr3:uid="{486BB24D-A4A3-480B-A3DE-CA4C2FE0261A}" name="Did you track the percentage of job hours that went to women?" dataDxfId="10"/>
    <tableColumn id="19" xr3:uid="{D4A8511F-A301-4FD6-A8C1-98415FAD42F7}" name="Did you track the percentage of job hours that went to local residents?" dataDxfId="9"/>
    <tableColumn id="20" xr3:uid="{89B0B5F9-9AB4-44C0-8E44-FA7839DFFA5B}" name="Is this project located within one half (1/2) mile of major public transit with nearby services" dataDxfId="8"/>
    <tableColumn id="21" xr3:uid="{11CB07BB-07BB-4055-ADCF-DA994A489E27}" name="List any partners that collaborated on this project." dataDxfId="7"/>
    <tableColumn id="22" xr3:uid="{50EFFDE6-B6B3-432D-A0B9-A1C63D627907}" name="Describe any environmentally-sustainable strategies included in this project." dataDxfId="6"/>
    <tableColumn id="23" xr3:uid="{5CCE8E96-731A-41C2-8076-63BE0E21749C}" name="Indicate any PUBLIC funding sources for this project." dataDxfId="5"/>
    <tableColumn id="24" xr3:uid="{DEEBB084-F6FB-43DA-8A31-485983F96C32}" name="Indicate any PRIVATE funding sources." dataDxfId="4"/>
    <tableColumn id="25" xr3:uid="{1AC8A14B-7A2E-4D3A-92D8-45EEF210BC48}" name="Please describe the foundation source(s)." dataDxfId="3"/>
    <tableColumn id="26" xr3:uid="{9135FF74-0C79-4E3E-8233-7FF1E69914F1}" name="Please describe the private grant(s)." dataDxfId="2"/>
    <tableColumn id="27" xr3:uid="{0F49532F-530F-4ABF-902D-4E2B54AEEF76}" name="Please describe the other source(s)." dataDxfId="1"/>
    <tableColumn id="28" xr3:uid="{2D1DD576-4BB1-4D0E-BEE1-25918A379336}" name="Project Status: Titl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"/>
  <sheetViews>
    <sheetView tabSelected="1" workbookViewId="0">
      <selection activeCell="L17" sqref="L17"/>
    </sheetView>
  </sheetViews>
  <sheetFormatPr defaultRowHeight="14.25" x14ac:dyDescent="0.45"/>
  <cols>
    <col min="1" max="1" width="19.265625" customWidth="1"/>
    <col min="2" max="2" width="15.1328125" customWidth="1"/>
    <col min="3" max="3" width="49.1328125" customWidth="1"/>
    <col min="4" max="4" width="43.86328125" customWidth="1"/>
    <col min="5" max="5" width="44.3984375" customWidth="1"/>
    <col min="6" max="6" width="43" customWidth="1"/>
    <col min="7" max="7" width="29.86328125" customWidth="1"/>
    <col min="8" max="8" width="58.59765625" customWidth="1"/>
    <col min="9" max="9" width="57.265625" customWidth="1"/>
    <col min="10" max="10" width="44.59765625" customWidth="1"/>
    <col min="11" max="11" width="65.73046875" customWidth="1"/>
    <col min="12" max="12" width="32.59765625" customWidth="1"/>
    <col min="13" max="13" width="49.3984375" customWidth="1"/>
    <col min="14" max="14" width="48.86328125" customWidth="1"/>
    <col min="15" max="15" width="50" customWidth="1"/>
    <col min="16" max="16" width="50.265625" customWidth="1"/>
    <col min="17" max="17" width="65.59765625" customWidth="1"/>
    <col min="18" max="18" width="58.86328125" customWidth="1"/>
    <col min="19" max="19" width="65" customWidth="1"/>
    <col min="20" max="20" width="73.3984375" customWidth="1"/>
    <col min="21" max="21" width="46.86328125" customWidth="1"/>
    <col min="22" max="22" width="70.86328125" customWidth="1"/>
    <col min="23" max="23" width="49" customWidth="1"/>
    <col min="24" max="24" width="36.73046875" customWidth="1"/>
    <col min="25" max="25" width="39.86328125" customWidth="1"/>
    <col min="26" max="26" width="35" customWidth="1"/>
    <col min="27" max="27" width="34.86328125" customWidth="1"/>
    <col min="28" max="28" width="20.265625" customWidth="1"/>
  </cols>
  <sheetData>
    <row r="1" spans="1:28" ht="28.5" x14ac:dyDescent="0.45">
      <c r="A1" s="1" t="s">
        <v>97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42.75" x14ac:dyDescent="0.45">
      <c r="A2" s="2" t="s">
        <v>32</v>
      </c>
      <c r="B2" s="2" t="s">
        <v>33</v>
      </c>
      <c r="C2" s="2" t="s">
        <v>34</v>
      </c>
      <c r="D2" s="2"/>
      <c r="E2" s="2" t="s">
        <v>35</v>
      </c>
      <c r="F2" s="2" t="s">
        <v>36</v>
      </c>
      <c r="G2" s="2" t="s">
        <v>27</v>
      </c>
      <c r="H2" s="2">
        <v>2030</v>
      </c>
      <c r="I2" s="2" t="s">
        <v>37</v>
      </c>
      <c r="J2" s="2" t="s">
        <v>38</v>
      </c>
      <c r="K2" s="3">
        <v>13000000</v>
      </c>
      <c r="L2" s="2">
        <v>327360</v>
      </c>
      <c r="M2" s="2"/>
      <c r="N2" s="2"/>
      <c r="O2" s="2"/>
      <c r="P2" s="2"/>
      <c r="Q2" s="2"/>
      <c r="R2" s="2"/>
      <c r="S2" s="2"/>
      <c r="T2" s="2"/>
      <c r="U2" s="2" t="s">
        <v>39</v>
      </c>
      <c r="V2" s="2"/>
      <c r="W2" s="2"/>
      <c r="X2" s="2"/>
      <c r="Y2" s="2"/>
      <c r="Z2" s="2"/>
      <c r="AA2" s="2"/>
      <c r="AB2" s="2" t="s">
        <v>40</v>
      </c>
    </row>
    <row r="3" spans="1:28" ht="28.5" x14ac:dyDescent="0.45">
      <c r="A3" s="2" t="s">
        <v>32</v>
      </c>
      <c r="B3" s="2" t="s">
        <v>41</v>
      </c>
      <c r="C3" s="2" t="s">
        <v>35</v>
      </c>
      <c r="D3" s="2"/>
      <c r="E3" s="2" t="s">
        <v>35</v>
      </c>
      <c r="F3" s="2" t="s">
        <v>36</v>
      </c>
      <c r="G3" s="2" t="s">
        <v>27</v>
      </c>
      <c r="H3" s="2">
        <v>2026</v>
      </c>
      <c r="I3" s="2" t="s">
        <v>37</v>
      </c>
      <c r="J3" s="2" t="s">
        <v>38</v>
      </c>
      <c r="K3" s="3">
        <v>23000000</v>
      </c>
      <c r="L3" s="2">
        <v>653400</v>
      </c>
      <c r="M3" s="2"/>
      <c r="N3" s="2"/>
      <c r="O3" s="2"/>
      <c r="P3" s="2"/>
      <c r="Q3" s="2"/>
      <c r="R3" s="2"/>
      <c r="S3" s="2"/>
      <c r="T3" s="2"/>
      <c r="U3" s="2" t="s">
        <v>42</v>
      </c>
      <c r="V3" s="2"/>
      <c r="W3" s="2"/>
      <c r="X3" s="2"/>
      <c r="Y3" s="2"/>
      <c r="Z3" s="2"/>
      <c r="AA3" s="2"/>
      <c r="AB3" s="2" t="s">
        <v>40</v>
      </c>
    </row>
    <row r="4" spans="1:28" ht="28.5" x14ac:dyDescent="0.45">
      <c r="A4" s="2" t="s">
        <v>32</v>
      </c>
      <c r="B4" s="2" t="s">
        <v>43</v>
      </c>
      <c r="C4" s="2" t="s">
        <v>44</v>
      </c>
      <c r="D4" s="2"/>
      <c r="E4" s="2" t="s">
        <v>35</v>
      </c>
      <c r="F4" s="2" t="s">
        <v>45</v>
      </c>
      <c r="G4" s="2" t="s">
        <v>30</v>
      </c>
      <c r="H4" s="2">
        <v>2024</v>
      </c>
      <c r="I4" s="2" t="s">
        <v>37</v>
      </c>
      <c r="J4" s="2" t="s">
        <v>46</v>
      </c>
      <c r="K4" s="3">
        <v>1672921</v>
      </c>
      <c r="L4" s="2">
        <v>479160</v>
      </c>
      <c r="M4" s="2"/>
      <c r="N4" s="2"/>
      <c r="O4" s="2"/>
      <c r="P4" s="2"/>
      <c r="Q4" s="2"/>
      <c r="R4" s="2"/>
      <c r="S4" s="2"/>
      <c r="T4" s="2"/>
      <c r="U4" s="2" t="s">
        <v>47</v>
      </c>
      <c r="V4" s="2"/>
      <c r="W4" s="2"/>
      <c r="X4" s="2"/>
      <c r="Y4" s="2"/>
      <c r="Z4" s="2"/>
      <c r="AA4" s="2"/>
      <c r="AB4" s="2" t="s">
        <v>40</v>
      </c>
    </row>
    <row r="5" spans="1:28" ht="42.75" x14ac:dyDescent="0.45">
      <c r="A5" s="2" t="s">
        <v>32</v>
      </c>
      <c r="B5" s="2" t="s">
        <v>48</v>
      </c>
      <c r="C5" s="2" t="s">
        <v>44</v>
      </c>
      <c r="D5" s="2"/>
      <c r="E5" s="2" t="s">
        <v>35</v>
      </c>
      <c r="F5" s="2" t="s">
        <v>45</v>
      </c>
      <c r="G5" s="2" t="s">
        <v>30</v>
      </c>
      <c r="H5" s="2">
        <v>2024</v>
      </c>
      <c r="I5" s="2" t="s">
        <v>37</v>
      </c>
      <c r="J5" s="2" t="s">
        <v>49</v>
      </c>
      <c r="K5" s="3">
        <v>450000</v>
      </c>
      <c r="L5" s="2">
        <v>1800</v>
      </c>
      <c r="M5" s="2"/>
      <c r="N5" s="2"/>
      <c r="O5" s="2"/>
      <c r="P5" s="2"/>
      <c r="Q5" s="2"/>
      <c r="R5" s="2"/>
      <c r="S5" s="2"/>
      <c r="T5" s="2"/>
      <c r="U5" s="2" t="s">
        <v>47</v>
      </c>
      <c r="V5" s="2"/>
      <c r="W5" s="2"/>
      <c r="X5" s="2"/>
      <c r="Y5" s="2"/>
      <c r="Z5" s="2"/>
      <c r="AA5" s="2"/>
      <c r="AB5" s="2" t="s">
        <v>40</v>
      </c>
    </row>
    <row r="6" spans="1:28" ht="28.5" x14ac:dyDescent="0.45">
      <c r="A6" s="2" t="s">
        <v>32</v>
      </c>
      <c r="B6" s="2" t="s">
        <v>50</v>
      </c>
      <c r="C6" s="2" t="s">
        <v>51</v>
      </c>
      <c r="D6" s="2"/>
      <c r="E6" s="2" t="s">
        <v>35</v>
      </c>
      <c r="F6" s="2" t="s">
        <v>52</v>
      </c>
      <c r="G6" s="2" t="s">
        <v>30</v>
      </c>
      <c r="H6" s="2">
        <v>2022</v>
      </c>
      <c r="I6" s="2" t="s">
        <v>28</v>
      </c>
      <c r="J6" s="2" t="s">
        <v>46</v>
      </c>
      <c r="K6" s="3">
        <v>750000</v>
      </c>
      <c r="L6" s="2">
        <v>329313</v>
      </c>
      <c r="M6" s="2" t="s">
        <v>29</v>
      </c>
      <c r="N6" s="2" t="s">
        <v>29</v>
      </c>
      <c r="O6" s="2" t="s">
        <v>29</v>
      </c>
      <c r="P6" s="2" t="s">
        <v>29</v>
      </c>
      <c r="Q6" s="2" t="s">
        <v>29</v>
      </c>
      <c r="R6" s="2" t="s">
        <v>29</v>
      </c>
      <c r="S6" s="2" t="s">
        <v>29</v>
      </c>
      <c r="T6" s="2" t="s">
        <v>27</v>
      </c>
      <c r="U6" s="2" t="s">
        <v>53</v>
      </c>
      <c r="V6" s="2"/>
      <c r="W6" s="2" t="s">
        <v>54</v>
      </c>
      <c r="X6" s="2" t="s">
        <v>31</v>
      </c>
      <c r="Y6" s="2"/>
      <c r="Z6" s="2"/>
      <c r="AA6" s="2"/>
      <c r="AB6" s="2" t="s">
        <v>28</v>
      </c>
    </row>
    <row r="7" spans="1:28" x14ac:dyDescent="0.45">
      <c r="A7" s="2" t="s">
        <v>32</v>
      </c>
      <c r="B7" s="2" t="s">
        <v>55</v>
      </c>
      <c r="C7" s="2" t="s">
        <v>56</v>
      </c>
      <c r="D7" s="2"/>
      <c r="E7" s="2" t="s">
        <v>35</v>
      </c>
      <c r="F7" s="2" t="s">
        <v>45</v>
      </c>
      <c r="G7" s="2" t="s">
        <v>30</v>
      </c>
      <c r="H7" s="2">
        <v>2022</v>
      </c>
      <c r="I7" s="2" t="s">
        <v>28</v>
      </c>
      <c r="J7" s="2" t="s">
        <v>46</v>
      </c>
      <c r="K7" s="3">
        <v>600000</v>
      </c>
      <c r="L7" s="2">
        <v>17000</v>
      </c>
      <c r="M7" s="2" t="s">
        <v>29</v>
      </c>
      <c r="N7" s="2" t="s">
        <v>29</v>
      </c>
      <c r="O7" s="2" t="s">
        <v>29</v>
      </c>
      <c r="P7" s="2" t="s">
        <v>29</v>
      </c>
      <c r="Q7" s="2" t="s">
        <v>29</v>
      </c>
      <c r="R7" s="2" t="s">
        <v>29</v>
      </c>
      <c r="S7" s="2" t="s">
        <v>29</v>
      </c>
      <c r="T7" s="2" t="s">
        <v>27</v>
      </c>
      <c r="U7" s="2" t="s">
        <v>47</v>
      </c>
      <c r="V7" s="2"/>
      <c r="W7" s="2" t="s">
        <v>57</v>
      </c>
      <c r="X7" s="2" t="s">
        <v>31</v>
      </c>
      <c r="Y7" s="2"/>
      <c r="Z7" s="2"/>
      <c r="AA7" s="2"/>
      <c r="AB7" s="2" t="s">
        <v>28</v>
      </c>
    </row>
    <row r="8" spans="1:28" ht="42.75" x14ac:dyDescent="0.45">
      <c r="A8" s="2" t="s">
        <v>32</v>
      </c>
      <c r="B8" s="2" t="s">
        <v>58</v>
      </c>
      <c r="C8" s="2" t="s">
        <v>59</v>
      </c>
      <c r="D8" s="2"/>
      <c r="E8" s="2" t="s">
        <v>35</v>
      </c>
      <c r="F8" s="2" t="s">
        <v>52</v>
      </c>
      <c r="G8" s="2" t="s">
        <v>30</v>
      </c>
      <c r="H8" s="2">
        <v>2026</v>
      </c>
      <c r="I8" s="2" t="s">
        <v>60</v>
      </c>
      <c r="J8" s="2" t="s">
        <v>46</v>
      </c>
      <c r="K8" s="3">
        <v>150000</v>
      </c>
      <c r="L8" s="2">
        <v>4000</v>
      </c>
      <c r="M8" s="2"/>
      <c r="N8" s="2"/>
      <c r="O8" s="2"/>
      <c r="P8" s="2"/>
      <c r="Q8" s="2"/>
      <c r="R8" s="2"/>
      <c r="S8" s="2"/>
      <c r="T8" s="2"/>
      <c r="U8" s="2" t="s">
        <v>47</v>
      </c>
      <c r="V8" s="2"/>
      <c r="W8" s="2"/>
      <c r="X8" s="2"/>
      <c r="Y8" s="2"/>
      <c r="Z8" s="2"/>
      <c r="AA8" s="2"/>
      <c r="AB8" s="2" t="s">
        <v>61</v>
      </c>
    </row>
    <row r="9" spans="1:28" x14ac:dyDescent="0.45">
      <c r="A9" s="2" t="s">
        <v>32</v>
      </c>
      <c r="B9" s="2" t="s">
        <v>62</v>
      </c>
      <c r="C9" s="2" t="s">
        <v>63</v>
      </c>
      <c r="D9" s="2"/>
      <c r="E9" s="2" t="s">
        <v>35</v>
      </c>
      <c r="F9" s="2" t="s">
        <v>52</v>
      </c>
      <c r="G9" s="2" t="s">
        <v>30</v>
      </c>
      <c r="H9" s="2">
        <v>2023</v>
      </c>
      <c r="I9" s="2" t="s">
        <v>64</v>
      </c>
      <c r="J9" s="2" t="s">
        <v>46</v>
      </c>
      <c r="K9" s="3">
        <v>1000000</v>
      </c>
      <c r="L9" s="2">
        <v>45000</v>
      </c>
      <c r="M9" s="2"/>
      <c r="N9" s="2"/>
      <c r="O9" s="2"/>
      <c r="P9" s="2"/>
      <c r="Q9" s="2"/>
      <c r="R9" s="2"/>
      <c r="S9" s="2"/>
      <c r="T9" s="2"/>
      <c r="U9" s="2" t="s">
        <v>47</v>
      </c>
      <c r="V9" s="2"/>
      <c r="W9" s="2"/>
      <c r="X9" s="2"/>
      <c r="Y9" s="2"/>
      <c r="Z9" s="2"/>
      <c r="AA9" s="2"/>
      <c r="AB9" s="2" t="s">
        <v>40</v>
      </c>
    </row>
    <row r="10" spans="1:28" x14ac:dyDescent="0.45">
      <c r="A10" s="2" t="s">
        <v>32</v>
      </c>
      <c r="B10" s="2" t="s">
        <v>65</v>
      </c>
      <c r="C10" s="2" t="s">
        <v>66</v>
      </c>
      <c r="D10" s="2"/>
      <c r="E10" s="2" t="s">
        <v>35</v>
      </c>
      <c r="F10" s="2" t="s">
        <v>45</v>
      </c>
      <c r="G10" s="2" t="s">
        <v>30</v>
      </c>
      <c r="H10" s="2">
        <v>2024</v>
      </c>
      <c r="I10" s="2" t="s">
        <v>67</v>
      </c>
      <c r="J10" s="2" t="s">
        <v>46</v>
      </c>
      <c r="K10" s="3">
        <v>750000</v>
      </c>
      <c r="L10" s="2">
        <v>261360</v>
      </c>
      <c r="M10" s="2"/>
      <c r="N10" s="2"/>
      <c r="O10" s="2"/>
      <c r="P10" s="2"/>
      <c r="Q10" s="2"/>
      <c r="R10" s="2"/>
      <c r="S10" s="2"/>
      <c r="T10" s="2"/>
      <c r="U10" s="2" t="s">
        <v>47</v>
      </c>
      <c r="V10" s="2"/>
      <c r="W10" s="2"/>
      <c r="X10" s="2"/>
      <c r="Y10" s="2"/>
      <c r="Z10" s="2"/>
      <c r="AA10" s="2"/>
      <c r="AB10" s="2" t="s">
        <v>61</v>
      </c>
    </row>
    <row r="11" spans="1:28" x14ac:dyDescent="0.45">
      <c r="A11" s="2" t="s">
        <v>32</v>
      </c>
      <c r="B11" s="2" t="s">
        <v>68</v>
      </c>
      <c r="C11" s="2" t="s">
        <v>69</v>
      </c>
      <c r="D11" s="2"/>
      <c r="E11" s="2" t="s">
        <v>35</v>
      </c>
      <c r="F11" s="2" t="s">
        <v>52</v>
      </c>
      <c r="G11" s="2" t="s">
        <v>30</v>
      </c>
      <c r="H11" s="2">
        <v>2026</v>
      </c>
      <c r="I11" s="2" t="s">
        <v>37</v>
      </c>
      <c r="J11" s="2" t="s">
        <v>70</v>
      </c>
      <c r="K11" s="3">
        <v>500000</v>
      </c>
      <c r="L11" s="2">
        <v>609840</v>
      </c>
      <c r="M11" s="2"/>
      <c r="N11" s="2"/>
      <c r="O11" s="2"/>
      <c r="P11" s="2"/>
      <c r="Q11" s="2"/>
      <c r="R11" s="2"/>
      <c r="S11" s="2"/>
      <c r="T11" s="2"/>
      <c r="U11" s="2" t="s">
        <v>71</v>
      </c>
      <c r="V11" s="2"/>
      <c r="W11" s="2"/>
      <c r="X11" s="2"/>
      <c r="Y11" s="2"/>
      <c r="Z11" s="2"/>
      <c r="AA11" s="2"/>
      <c r="AB11" s="2" t="s">
        <v>40</v>
      </c>
    </row>
    <row r="12" spans="1:28" x14ac:dyDescent="0.45">
      <c r="A12" s="2" t="s">
        <v>32</v>
      </c>
      <c r="B12" s="2" t="s">
        <v>72</v>
      </c>
      <c r="C12" s="2" t="s">
        <v>73</v>
      </c>
      <c r="D12" s="2"/>
      <c r="E12" s="2" t="s">
        <v>35</v>
      </c>
      <c r="F12" s="2" t="s">
        <v>45</v>
      </c>
      <c r="G12" s="2" t="s">
        <v>30</v>
      </c>
      <c r="H12" s="2">
        <v>2030</v>
      </c>
      <c r="I12" s="2" t="s">
        <v>67</v>
      </c>
      <c r="J12" s="2" t="s">
        <v>70</v>
      </c>
      <c r="K12" s="3">
        <v>2600000</v>
      </c>
      <c r="L12" s="2">
        <v>304920</v>
      </c>
      <c r="M12" s="2"/>
      <c r="N12" s="2"/>
      <c r="O12" s="2"/>
      <c r="P12" s="2"/>
      <c r="Q12" s="2"/>
      <c r="R12" s="2"/>
      <c r="S12" s="2"/>
      <c r="T12" s="2"/>
      <c r="U12" s="2" t="s">
        <v>71</v>
      </c>
      <c r="V12" s="2"/>
      <c r="W12" s="2"/>
      <c r="X12" s="2"/>
      <c r="Y12" s="2"/>
      <c r="Z12" s="2"/>
      <c r="AA12" s="2"/>
      <c r="AB12" s="2" t="s">
        <v>40</v>
      </c>
    </row>
    <row r="13" spans="1:28" ht="71.25" x14ac:dyDescent="0.45">
      <c r="A13" s="2" t="s">
        <v>32</v>
      </c>
      <c r="B13" s="2" t="s">
        <v>74</v>
      </c>
      <c r="C13" s="2" t="s">
        <v>75</v>
      </c>
      <c r="D13" s="2"/>
      <c r="E13" s="2" t="s">
        <v>76</v>
      </c>
      <c r="F13" s="2" t="s">
        <v>36</v>
      </c>
      <c r="G13" s="2" t="s">
        <v>27</v>
      </c>
      <c r="H13" s="2">
        <v>2030</v>
      </c>
      <c r="I13" s="2" t="s">
        <v>64</v>
      </c>
      <c r="J13" s="2" t="s">
        <v>77</v>
      </c>
      <c r="K13" s="3">
        <v>544124</v>
      </c>
      <c r="L13" s="2">
        <v>0</v>
      </c>
      <c r="M13" s="2"/>
      <c r="N13" s="2"/>
      <c r="O13" s="2"/>
      <c r="P13" s="2"/>
      <c r="Q13" s="2"/>
      <c r="R13" s="2"/>
      <c r="S13" s="2"/>
      <c r="T13" s="2"/>
      <c r="U13" s="2" t="s">
        <v>78</v>
      </c>
      <c r="V13" s="2"/>
      <c r="W13" s="2"/>
      <c r="X13" s="2"/>
      <c r="Y13" s="2"/>
      <c r="Z13" s="2"/>
      <c r="AA13" s="2"/>
      <c r="AB13" s="2" t="s">
        <v>40</v>
      </c>
    </row>
    <row r="14" spans="1:28" ht="42.75" x14ac:dyDescent="0.45">
      <c r="A14" s="2" t="s">
        <v>32</v>
      </c>
      <c r="B14" s="2" t="s">
        <v>79</v>
      </c>
      <c r="C14" s="2" t="s">
        <v>80</v>
      </c>
      <c r="D14" s="2"/>
      <c r="E14" s="2" t="s">
        <v>81</v>
      </c>
      <c r="F14" s="2" t="s">
        <v>82</v>
      </c>
      <c r="G14" s="2" t="s">
        <v>27</v>
      </c>
      <c r="H14" s="2">
        <v>2030</v>
      </c>
      <c r="I14" s="2" t="s">
        <v>64</v>
      </c>
      <c r="J14" s="2" t="s">
        <v>77</v>
      </c>
      <c r="K14" s="3">
        <v>20000</v>
      </c>
      <c r="L14" s="2">
        <v>0</v>
      </c>
      <c r="M14" s="2"/>
      <c r="N14" s="2"/>
      <c r="O14" s="2"/>
      <c r="P14" s="2"/>
      <c r="Q14" s="2"/>
      <c r="R14" s="2"/>
      <c r="S14" s="2"/>
      <c r="T14" s="2"/>
      <c r="U14" s="2" t="s">
        <v>83</v>
      </c>
      <c r="V14" s="2"/>
      <c r="W14" s="2"/>
      <c r="X14" s="2"/>
      <c r="Y14" s="2"/>
      <c r="Z14" s="2"/>
      <c r="AA14" s="2"/>
      <c r="AB14" s="2" t="s">
        <v>40</v>
      </c>
    </row>
    <row r="15" spans="1:28" ht="28.5" x14ac:dyDescent="0.45">
      <c r="A15" s="2" t="s">
        <v>84</v>
      </c>
      <c r="B15" s="2" t="s">
        <v>85</v>
      </c>
      <c r="C15" s="2" t="s">
        <v>86</v>
      </c>
      <c r="D15" s="2"/>
      <c r="E15" s="2" t="s">
        <v>87</v>
      </c>
      <c r="F15" s="2" t="s">
        <v>88</v>
      </c>
      <c r="G15" s="2" t="s">
        <v>30</v>
      </c>
      <c r="H15" s="2">
        <v>2027</v>
      </c>
      <c r="I15" s="2" t="s">
        <v>60</v>
      </c>
      <c r="J15" s="2" t="s">
        <v>89</v>
      </c>
      <c r="K15" s="3">
        <v>500000</v>
      </c>
      <c r="L15" s="2">
        <v>6000</v>
      </c>
      <c r="M15" s="2"/>
      <c r="N15" s="2"/>
      <c r="O15" s="2"/>
      <c r="P15" s="2"/>
      <c r="Q15" s="2"/>
      <c r="R15" s="2"/>
      <c r="S15" s="2"/>
      <c r="T15" s="2"/>
      <c r="U15" s="2" t="s">
        <v>90</v>
      </c>
      <c r="V15" s="2"/>
      <c r="W15" s="2"/>
      <c r="X15" s="2"/>
      <c r="Y15" s="2"/>
      <c r="Z15" s="2"/>
      <c r="AA15" s="2"/>
      <c r="AB15" s="2" t="s">
        <v>61</v>
      </c>
    </row>
    <row r="16" spans="1:28" x14ac:dyDescent="0.45">
      <c r="A16" s="2" t="s">
        <v>91</v>
      </c>
      <c r="B16" s="2" t="s">
        <v>92</v>
      </c>
      <c r="C16" s="2" t="s">
        <v>93</v>
      </c>
      <c r="D16" s="2"/>
      <c r="E16" s="2" t="s">
        <v>94</v>
      </c>
      <c r="F16" s="2" t="s">
        <v>95</v>
      </c>
      <c r="G16" s="2" t="s">
        <v>30</v>
      </c>
      <c r="H16" s="2">
        <v>2023</v>
      </c>
      <c r="I16" s="2" t="s">
        <v>64</v>
      </c>
      <c r="J16" s="2" t="s">
        <v>46</v>
      </c>
      <c r="K16" s="3">
        <v>500000</v>
      </c>
      <c r="L16" s="2">
        <v>20000</v>
      </c>
      <c r="M16" s="2"/>
      <c r="N16" s="2"/>
      <c r="O16" s="2"/>
      <c r="P16" s="2"/>
      <c r="Q16" s="2"/>
      <c r="R16" s="2"/>
      <c r="S16" s="2"/>
      <c r="T16" s="2"/>
      <c r="U16" s="2" t="s">
        <v>96</v>
      </c>
      <c r="V16" s="2"/>
      <c r="W16" s="2"/>
      <c r="X16" s="2"/>
      <c r="Y16" s="2"/>
      <c r="Z16" s="2"/>
      <c r="AA16" s="2"/>
      <c r="AB16" s="2" t="s">
        <v>40</v>
      </c>
    </row>
    <row r="17" spans="1:12" x14ac:dyDescent="0.45">
      <c r="A17" t="s">
        <v>98</v>
      </c>
      <c r="K17" s="4">
        <f>SUBTOTAL(109,Table1[What is the actual or projected total development cost for this project?])</f>
        <v>46037045</v>
      </c>
      <c r="L17">
        <f>SUBTOTAL(109,Table1[What is the total square footage?])</f>
        <v>3059153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1" ma:contentTypeDescription="Create a new document." ma:contentTypeScope="" ma:versionID="d68e875b91a81d39a6cf515d9c492120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65bba01c56f81f77335c5dd5c3315b47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Props1.xml><?xml version="1.0" encoding="utf-8"?>
<ds:datastoreItem xmlns:ds="http://schemas.openxmlformats.org/officeDocument/2006/customXml" ds:itemID="{089A094E-9C95-4D39-BE82-B48C307A2A46}"/>
</file>

<file path=customXml/itemProps2.xml><?xml version="1.0" encoding="utf-8"?>
<ds:datastoreItem xmlns:ds="http://schemas.openxmlformats.org/officeDocument/2006/customXml" ds:itemID="{DB1BCBDB-5DAB-4AC4-8BEF-C0ECF2149E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80F04A-1CCA-4EDC-B68A-83482DA0AB54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Don Bianchi</cp:lastModifiedBy>
  <dcterms:created xsi:type="dcterms:W3CDTF">2023-05-03T15:39:15Z</dcterms:created>
  <dcterms:modified xsi:type="dcterms:W3CDTF">2023-05-06T12:24:31Z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