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Tables with Tallies/"/>
    </mc:Choice>
  </mc:AlternateContent>
  <xr:revisionPtr revIDLastSave="3" documentId="8_{5BF04C39-EDEC-4FE7-A5CC-3F1C154C7837}" xr6:coauthVersionLast="47" xr6:coauthVersionMax="47" xr10:uidLastSave="{4C42E0A4-026F-4F67-B2C3-DC928173F27C}"/>
  <bookViews>
    <workbookView xWindow="40920" yWindow="-120" windowWidth="29040" windowHeight="15840" xr2:uid="{00000000-000D-0000-FFFF-FFFF00000000}"/>
  </bookViews>
  <sheets>
    <sheet name="Work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U11" i="1"/>
  <c r="S11" i="1"/>
  <c r="T11" i="1"/>
</calcChain>
</file>

<file path=xl/sharedStrings.xml><?xml version="1.0" encoding="utf-8"?>
<sst xmlns="http://schemas.openxmlformats.org/spreadsheetml/2006/main" count="244" uniqueCount="154">
  <si>
    <t>CDC</t>
  </si>
  <si>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</si>
  <si>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</si>
  <si>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</si>
  <si>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</si>
  <si>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</si>
  <si>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</si>
  <si>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</si>
  <si>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</si>
  <si>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primary development strategy?</t>
  </si>
  <si>
    <t>What is the development type for this project?: Commercial</t>
  </si>
  <si>
    <t>What is the development type for this project?: Industrial</t>
  </si>
  <si>
    <t>What is the development type for this project?: Office</t>
  </si>
  <si>
    <t>What is the development type for this project?: Retail</t>
  </si>
  <si>
    <t>What is the development type for this project?: Business Incubator</t>
  </si>
  <si>
    <t>What is the development type for this project?: Community or Senior Center</t>
  </si>
  <si>
    <t>What is the development type for this project?: Other</t>
  </si>
  <si>
    <t>What is the development type for this project?: Other2</t>
  </si>
  <si>
    <t>What is the commercial square footage for this project?</t>
  </si>
  <si>
    <t>What is the actual or projected total development cost for this project?</t>
  </si>
  <si>
    <t>How many commercial tenants are served by facility?</t>
  </si>
  <si>
    <t>How many jobs created/maintained by tenants of this facility?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</si>
  <si>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</si>
  <si>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</si>
  <si>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</si>
  <si>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</si>
  <si>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</si>
  <si>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</si>
  <si>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</si>
  <si>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Is this project currently or in the process of becoming smoke-free?</t>
  </si>
  <si>
    <t>Is this project located within one half (1/2) mile of major public transit with nearby services</t>
  </si>
  <si>
    <t>Does this project incorporate environmentally sustainable development or operating strategies?</t>
  </si>
  <si>
    <t>Please specify these environmental strategies.: Exterior envelope insulated beyond requirements of base Building Code -- e.g. continuous air filtration barrier, effective air sealing, installation of minimally expanding spray foam insulation, etc.</t>
  </si>
  <si>
    <t>Please specify these environmental strategies.: Efficient building systems -- e.g. high efficiency heating or hot water systems, heat-and light-saving devices, water conservation measures beyond those required by building code, etc.</t>
  </si>
  <si>
    <t>Please specify these environmental strategies.: Healthy indoor air quality -- e.g. use of only low-VOC or no-VOC paints, no carpets unless designed to eliminate off-gassing, ducted provision of fresh air to apartments, proper ventilation using exhaust fan</t>
  </si>
  <si>
    <t>Please specify these environmental strategies.: Energy-efficient site design -- e.g. orientation of buildings to maximize energy-efficiency and thermal performance, installation of systems for control of roof/site rainwater, use of native landscape plants</t>
  </si>
  <si>
    <t>Please specify these environmental strategies.: Renewable energy -- e.g. solar photovoltaics, solar thermal collectors for hot water, wind, bio-diesel, etc.</t>
  </si>
  <si>
    <t>Please specify these environmental strategies.: Enhanced accessibility -- e.g. accessible units beyond those required, universal design features, visitability features, etc.</t>
  </si>
  <si>
    <t>Please specify these environmental strategies.: Other</t>
  </si>
  <si>
    <t>List any partners that collaborated on this project.</t>
  </si>
  <si>
    <t>Indicate any PREDEVELOPMENT finance sources for this project.: Organization Equity</t>
  </si>
  <si>
    <t>Indicate any PREDEVELOPMENT finance sources for this project.: LISC</t>
  </si>
  <si>
    <t>Indicate any PREDEVELOPMENT finance sources for this project.: CEDAC</t>
  </si>
  <si>
    <t>Indicate any PREDEVELOPMENT finance sources for this project.: MHIC</t>
  </si>
  <si>
    <t>Indicate any PREDEVELOPMENT finance sources for this project.: Brownfields Funds</t>
  </si>
  <si>
    <t>Indicate any PREDEVELOPMENT finance sources for this project.: Neighborworks America</t>
  </si>
  <si>
    <t>Indicate any PREDEVELOPMENT finance sources for this project.: MAP/TAP</t>
  </si>
  <si>
    <t>Indicate any PREDEVELOPMENT finance sources for this project.: Life Initiative</t>
  </si>
  <si>
    <t>Indicate any PREDEVELOPMENT finance sources for this project.: None of the above</t>
  </si>
  <si>
    <t>Indicate any PREDEVELOPMENT finance sources for this project.: Other</t>
  </si>
  <si>
    <t>Indicate any MUNICIPAL finance sources for this project.: Local or Regional CDBG</t>
  </si>
  <si>
    <t>Indicate any MUNICIPAL finance sources for this project.: Community Preservation Act Funds</t>
  </si>
  <si>
    <t>Indicate any MUNICIPAL finance sources for this project.: None</t>
  </si>
  <si>
    <t>Indicate any MUNICIPAL finance sources for this project.: Other</t>
  </si>
  <si>
    <t>Indicate any STATE finance sources for this project.: State HOME</t>
  </si>
  <si>
    <t>Indicate any STATE finance sources for this project.: State CDBG</t>
  </si>
  <si>
    <t>Indicate any STATE finance sources for this project.: MassDevelopment</t>
  </si>
  <si>
    <t>Indicate any STATE finance sources for this project.: Brownfields</t>
  </si>
  <si>
    <t>Indicate any STATE finance sources for this project.: State CDAG Funds</t>
  </si>
  <si>
    <t>Indicate any STATE finance sources for this project.: Transit Oriented Development (TOD) Program</t>
  </si>
  <si>
    <t>Indicate any STATE finance sources for this project.: Housing Preservation and Stabilization Trust Fund (HPSTF)</t>
  </si>
  <si>
    <t>Indicate any STATE finance sources for this project.: State Historic Tax Credit</t>
  </si>
  <si>
    <t>Indicate any STATE finance sources for this project.: Massworks</t>
  </si>
  <si>
    <t>Indicate any STATE finance sources for this project.: None</t>
  </si>
  <si>
    <t>Indicate any STATE finance sources for this project.: Other</t>
  </si>
  <si>
    <t>Indicate any FEDERAL finance sources for this project.: Federal Historic Tax Credits</t>
  </si>
  <si>
    <t>Indicate any FEDERAL finance sources for this project.: EDA</t>
  </si>
  <si>
    <t>Indicate any FEDERAL finance sources for this project.: New Market Tax Credits</t>
  </si>
  <si>
    <t>Indicate any FEDERAL finance sources for this project.: Office of Community Services</t>
  </si>
  <si>
    <t>Indicate any FEDERAL finance sources for this project.: HUD 108</t>
  </si>
  <si>
    <t>Indicate any FEDERAL finance sources for this project.: EPA</t>
  </si>
  <si>
    <t>Indicate any FEDERAL finance sources for this project.: Choice Neighborhood Grants</t>
  </si>
  <si>
    <t>Indicate any FEDERAL finance sources for this project.: None</t>
  </si>
  <si>
    <t>Indicate any FEDERAL finance sources for this project.: Other</t>
  </si>
  <si>
    <t>Indicate any PRIVATE finance sources for this project.: LISC</t>
  </si>
  <si>
    <t>Indicate any PRIVATE finance sources for this project.: Boston Community Capital or Loan Fund</t>
  </si>
  <si>
    <t>Indicate any PRIVATE finance sources for this project.: Neighborworks America</t>
  </si>
  <si>
    <t>Indicate any PRIVATE finance sources for this project.: MHIC</t>
  </si>
  <si>
    <t>Indicate any PRIVATE finance sources for this project.: The Life Initiative</t>
  </si>
  <si>
    <t>Indicate any PRIVATE finance sources for this project.: The Property and Casualty Initiative</t>
  </si>
  <si>
    <t>Indicate any PRIVATE finance sources for this project.: Institute for Community Economics</t>
  </si>
  <si>
    <t>Indicate any PRIVATE finance sources for this project.: Federal Home Loan Bank</t>
  </si>
  <si>
    <t>Indicate any PRIVATE finance sources for this project.: Bank of America</t>
  </si>
  <si>
    <t>Indicate any PRIVATE finance sources for this project.: Citizens Bank</t>
  </si>
  <si>
    <t>Indicate any PRIVATE finance sources for this project.: Santander Bank</t>
  </si>
  <si>
    <t>Indicate any PRIVATE finance sources for this project.: Eastern Bank</t>
  </si>
  <si>
    <t>Indicate any PRIVATE finance sources for this project.: Other Financial Institutions</t>
  </si>
  <si>
    <t>Indicate any PRIVATE finance sources for this project.: Other Foundations</t>
  </si>
  <si>
    <t>Indicate any PRIVATE finance sources for this project.: None of the above</t>
  </si>
  <si>
    <t>Please describe the other financial institution(s).</t>
  </si>
  <si>
    <t>Please describe the other foundation(s).</t>
  </si>
  <si>
    <t>Project Status: Title</t>
  </si>
  <si>
    <t>smoc</t>
  </si>
  <si>
    <t>10-12 Roxanna Street, Framingham</t>
  </si>
  <si>
    <t>10-12 Roxanna Street</t>
  </si>
  <si>
    <t>Framingham</t>
  </si>
  <si>
    <t>01702</t>
  </si>
  <si>
    <t>No</t>
  </si>
  <si>
    <t>Completed</t>
  </si>
  <si>
    <t>Rehab - Substantial</t>
  </si>
  <si>
    <t>X</t>
  </si>
  <si>
    <t>Child care and recreation</t>
  </si>
  <si>
    <t>No, not tracked.</t>
  </si>
  <si>
    <t>Yes</t>
  </si>
  <si>
    <t>EEC's Early Education and Out of School Time Program</t>
  </si>
  <si>
    <t>EEC EEOST; CEDAC</t>
  </si>
  <si>
    <t>Metrowest Health Foundation; Middlesex Savings Charitable Foundation; Seller Financing</t>
  </si>
  <si>
    <t>12 Roxanna Street, Framingham - Phase 2</t>
  </si>
  <si>
    <t>12 Roxanna Street</t>
  </si>
  <si>
    <t xml:space="preserve"> EEC's Early Education and Out of School Time Program</t>
  </si>
  <si>
    <t>EEC EEOST</t>
  </si>
  <si>
    <t>dbedc</t>
  </si>
  <si>
    <t>Pierce Building</t>
  </si>
  <si>
    <t>594 Columbia Road</t>
  </si>
  <si>
    <t>Boston</t>
  </si>
  <si>
    <t>02125</t>
  </si>
  <si>
    <t>PNC</t>
  </si>
  <si>
    <t>Henderson Foundation</t>
  </si>
  <si>
    <t>lawrencecw</t>
  </si>
  <si>
    <t>Dyeworks</t>
  </si>
  <si>
    <t>50 Island St. building 11</t>
  </si>
  <si>
    <t>Lawrence</t>
  </si>
  <si>
    <t>01840</t>
  </si>
  <si>
    <t>Predevelopment</t>
  </si>
  <si>
    <t>Greater Lawrence Family Health Center;Union Supermarket;Movement City;Groundwork Lawrence</t>
  </si>
  <si>
    <t>Ongoing</t>
  </si>
  <si>
    <t>waterfrontleague</t>
  </si>
  <si>
    <t>First Baptist Church-Steeple Playhouse</t>
  </si>
  <si>
    <t>149 William Street</t>
  </si>
  <si>
    <t>New Bedford</t>
  </si>
  <si>
    <t>02740</t>
  </si>
  <si>
    <t>Construction</t>
  </si>
  <si>
    <t>Your Theatre, Inc.</t>
  </si>
  <si>
    <t>Strand Theater-Cape Verdean Cultural Center</t>
  </si>
  <si>
    <t>1057 Acushnet Avenue</t>
  </si>
  <si>
    <t>Cape Verdean Association in New Bedford</t>
  </si>
  <si>
    <t>justastart</t>
  </si>
  <si>
    <t>55 Norfolk Street</t>
  </si>
  <si>
    <t>Cambridge</t>
  </si>
  <si>
    <t>02139</t>
  </si>
  <si>
    <t>Rehab - Moderate</t>
  </si>
  <si>
    <t>mainsouthcdc</t>
  </si>
  <si>
    <t>807-815 Main Street</t>
  </si>
  <si>
    <t>Worcester</t>
  </si>
  <si>
    <t>01610</t>
  </si>
  <si>
    <t>New Construction</t>
  </si>
  <si>
    <t>OneHolyokeCDC</t>
  </si>
  <si>
    <t>Flats Community Building</t>
  </si>
  <si>
    <t>43 Canal Street</t>
  </si>
  <si>
    <t>Holyoke</t>
  </si>
  <si>
    <t>01040</t>
  </si>
  <si>
    <t>Combined Rehab/New Construction</t>
  </si>
  <si>
    <t>n/a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</si>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</sst>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</cellXfs>
  <cellStyles count="1">
    <cellStyle name="Normal" xfId="0" builtinId="0"/>
  </cellStyles>
  <dxfs count="187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0" formatCode="&quot;$&quot;#,##0_);[Red]\(&quot;$&quot;#,##0\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DFF4BA-2084-4389-A774-1AE3553565D7}" name="Table1" displayName="Table1" ref="A1:CN11" totalsRowCount="1" headerRowDxfId="186" dataDxfId="185" totalsRowDxfId="184">
  <autoFilter ref="A1:CN10" xr:uid="{0ADFF4BA-2084-4389-A774-1AE3553565D7}"/>
  <sortState xmlns:xlrd2="http://schemas.microsoft.com/office/spreadsheetml/2017/richdata2" ref="A2:CN10">
    <sortCondition ref="U1:U10"/>
  </sortState>
  <tableColumns count="92">
    <tableColumn id="1" xr3:uid="{A512BD84-F533-4D72-ADE5-904987742986}" name="CDC" totalsRowLabel="Total" dataDxfId="182" totalsRowDxfId="183"/>
    <tableColumn id="2" xr3:uid="{BDC2A80B-F202-41F6-BDD4-4A859EB63750}" name="Project Name" dataDxfId="180" totalsRowDxfId="181"/>
    <tableColumn id="3" xr3:uid="{036EABF4-C963-4A19-A57D-9306434CCC2B}" name="What is the address of this project?: Project Address" dataDxfId="178" totalsRowDxfId="179"/>
    <tableColumn id="4" xr3:uid="{10716001-EEF5-4125-82C2-36469E65A01E}" name="What is the address of this project?: Address 2" dataDxfId="176" totalsRowDxfId="177"/>
    <tableColumn id="5" xr3:uid="{94B644A3-226C-4179-BF4A-F90448F00879}" name="What is the address of this project?: City/Town" dataDxfId="174" totalsRowDxfId="175"/>
    <tableColumn id="6" xr3:uid="{BD3F6299-EF8C-4170-8A33-192EA28A4D5A}" name="What is the address of this project?: Zip Code" dataDxfId="172" totalsRowDxfId="173"/>
    <tableColumn id="7" xr3:uid="{46410341-D117-456D-A61D-4CFB4D2B9589}" name="Is this project a scattered site?" dataDxfId="170" totalsRowDxfId="171"/>
    <tableColumn id="8" xr3:uid="{A51A24E7-0800-44D2-92CA-AAB65E3806FC}" name="What is the actual or projected year of substantial completion?" dataDxfId="168" totalsRowDxfId="169"/>
    <tableColumn id="9" xr3:uid="{AE32B42B-9B4D-4343-9AF4-1ED2E8FDFCD2}" name="What is the current development stage as of December 31st? " dataDxfId="166" totalsRowDxfId="167"/>
    <tableColumn id="10" xr3:uid="{E72CE5D0-A53B-43DC-B93A-B49C39C57894}" name="What is the primary development strategy?" dataDxfId="164" totalsRowDxfId="165"/>
    <tableColumn id="11" xr3:uid="{62EB6D4D-2FEE-4A4C-B215-EDFCD496C4DB}" name="What is the development type for this project?: Commercial" dataDxfId="162" totalsRowDxfId="163"/>
    <tableColumn id="12" xr3:uid="{C821CE1D-C676-456B-A537-F3BAE71855B9}" name="What is the development type for this project?: Industrial" dataDxfId="160" totalsRowDxfId="161"/>
    <tableColumn id="13" xr3:uid="{3D1C693F-DAF6-4532-B4C9-EE9073E818B5}" name="What is the development type for this project?: Office" dataDxfId="158" totalsRowDxfId="159"/>
    <tableColumn id="14" xr3:uid="{DF4FB554-DC4D-468B-8B70-87B640A46429}" name="What is the development type for this project?: Retail" dataDxfId="156" totalsRowDxfId="157"/>
    <tableColumn id="15" xr3:uid="{16303EE4-5579-491F-8629-992D983E46D5}" name="What is the development type for this project?: Business Incubator" dataDxfId="154" totalsRowDxfId="155"/>
    <tableColumn id="16" xr3:uid="{5846F82D-85A7-4728-9508-4B6F7C938EAA}" name="What is the development type for this project?: Community or Senior Center" dataDxfId="152" totalsRowDxfId="153"/>
    <tableColumn id="17" xr3:uid="{28443EF2-94C5-4B61-AA01-BA8B27E4F5CE}" name="What is the development type for this project?: Other" dataDxfId="150" totalsRowDxfId="151"/>
    <tableColumn id="18" xr3:uid="{1A9A7363-9CC8-4FE7-AD12-BD7EBB5C13BA}" name="What is the development type for this project?: Other2" dataDxfId="148" totalsRowDxfId="149"/>
    <tableColumn id="19" xr3:uid="{FC585472-B32F-4002-A157-4798BB8E973B}" name="What is the commercial square footage for this project?" totalsRowFunction="sum" dataDxfId="146" totalsRowDxfId="147"/>
    <tableColumn id="20" xr3:uid="{A6AF18D5-A4E9-4C1C-B762-FEDC8B556DF2}" name="What is the actual or projected total development cost for this project?" totalsRowFunction="sum" dataDxfId="144" totalsRowDxfId="145"/>
    <tableColumn id="21" xr3:uid="{746FF0E9-5C6E-45AB-8018-5EA64FF91C62}" name="How many commercial tenants are served by facility?" totalsRowFunction="custom" dataDxfId="142" totalsRowDxfId="143">
      <totalsRowFormula>SUM(Table1[How many commercial tenants are served by facility?])</totalsRowFormula>
    </tableColumn>
    <tableColumn id="22" xr3:uid="{C463AF84-81B9-40AF-BBD1-4CECBE8B11D8}" name="How many jobs created/maintained by tenants of this facility?" totalsRowFunction="custom" dataDxfId="140" totalsRowDxfId="141">
      <totalsRowFormula>SUM(Table1[How many jobs created/maintained by tenants of this facility?])</totalsRowFormula>
    </tableColumn>
    <tableColumn id="23" xr3:uid="{51626995-F1CC-47F2-A9D1-869FF6D1E8DC}" name="Do you track MBE hard cost contracting percentages?" dataDxfId="138" totalsRowDxfId="139"/>
    <tableColumn id="24" xr3:uid="{6D6CF4D3-9E57-47C0-9B7A-75AF123E9CC0}" name="Do you track MBE soft cost contracting percentages?" dataDxfId="136" totalsRowDxfId="137"/>
    <tableColumn id="25" xr3:uid="{19D4151A-627A-4309-91B2-FBADA87CB0B0}" name="Do you track WBE hard cost contracting percentages? " dataDxfId="134" totalsRowDxfId="135"/>
    <tableColumn id="26" xr3:uid="{87BCE334-5E52-4F69-B23E-B41AA945DED5}" name="What was the WBE soft cost contracting percentages?" dataDxfId="132" totalsRowDxfId="133"/>
    <tableColumn id="27" xr3:uid="{5CCC6FD9-7754-4D24-8C5C-ABC4168A2517}" name="Did you track the percentage of job hours that went to people of color?" dataDxfId="130" totalsRowDxfId="131"/>
    <tableColumn id="28" xr3:uid="{E3E705B3-B907-4976-A680-3EDC2214A123}" name="Did you track the percentage of job hours that went to women?" dataDxfId="128" totalsRowDxfId="129"/>
    <tableColumn id="29" xr3:uid="{7035AD7A-77DD-45D8-AAC0-9C146516DD0B}" name="Did you track the percentage of job hours that went to local residents?" dataDxfId="126" totalsRowDxfId="127"/>
    <tableColumn id="30" xr3:uid="{72DE9CD5-18FC-4294-B422-E45F0390F055}" name="Is this project currently or in the process of becoming smoke-free?" dataDxfId="124" totalsRowDxfId="125"/>
    <tableColumn id="31" xr3:uid="{FA65298D-19C1-4EFF-AD12-C92FC419245D}" name="Is this project located within one half (1/2) mile of major public transit with nearby services" dataDxfId="122" totalsRowDxfId="123"/>
    <tableColumn id="32" xr3:uid="{8CAF26CE-E3AF-4C86-891C-B0209E65131D}" name="Does this project incorporate environmentally sustainable development or operating strategies?" dataDxfId="120" totalsRowDxfId="121"/>
    <tableColumn id="33" xr3:uid="{AC133301-52B1-48F6-9880-CB98D743EACC}" name="Please specify these environmental strategies.: Exterior envelope insulated beyond requirements of base Building Code -- e.g. continuous air filtration barrier, effective air sealing, installation of minimally expanding spray foam insulation, etc." dataDxfId="118" totalsRowDxfId="119"/>
    <tableColumn id="34" xr3:uid="{B3273BAD-06B4-46F9-AB84-31948DAA2D3D}" name="Please specify these environmental strategies.: Efficient building systems -- e.g. high efficiency heating or hot water systems, heat-and light-saving devices, water conservation measures beyond those required by building code, etc." dataDxfId="116" totalsRowDxfId="117"/>
    <tableColumn id="35" xr3:uid="{EA96281B-3A0C-4739-98EB-7AC9A2776036}" name="Please specify these environmental strategies.: Healthy indoor air quality -- e.g. use of only low-VOC or no-VOC paints, no carpets unless designed to eliminate off-gassing, ducted provision of fresh air to apartments, proper ventilation using exhaust fan" dataDxfId="114" totalsRowDxfId="115"/>
    <tableColumn id="36" xr3:uid="{EF2A6F46-38B5-4075-AAE2-6279CAFC63A1}" name="Please specify these environmental strategies.: Energy-efficient site design -- e.g. orientation of buildings to maximize energy-efficiency and thermal performance, installation of systems for control of roof/site rainwater, use of native landscape plants" dataDxfId="112" totalsRowDxfId="113"/>
    <tableColumn id="37" xr3:uid="{090B8F79-995A-4FDF-BC5E-B9833E462099}" name="Please specify these environmental strategies.: Renewable energy -- e.g. solar photovoltaics, solar thermal collectors for hot water, wind, bio-diesel, etc." dataDxfId="110" totalsRowDxfId="111"/>
    <tableColumn id="38" xr3:uid="{73EB08D6-6CAE-491D-83D8-EEA110A07319}" name="Please specify these environmental strategies.: Enhanced accessibility -- e.g. accessible units beyond those required, universal design features, visitability features, etc." dataDxfId="108" totalsRowDxfId="109"/>
    <tableColumn id="39" xr3:uid="{2441B7C5-2C07-4669-B323-6EE665E5084C}" name="Please specify these environmental strategies.: Other" dataDxfId="106" totalsRowDxfId="107"/>
    <tableColumn id="40" xr3:uid="{49F77C31-88BE-45B4-B9EE-DA35969279AF}" name="List any partners that collaborated on this project." dataDxfId="104" totalsRowDxfId="105"/>
    <tableColumn id="41" xr3:uid="{0BF969B9-27B3-4463-9C87-B9E3988EE869}" name="Indicate any PREDEVELOPMENT finance sources for this project.: Organization Equity" dataDxfId="102" totalsRowDxfId="103"/>
    <tableColumn id="42" xr3:uid="{31A331BF-5F05-41C0-A3F5-97B7BC55CBF2}" name="Indicate any PREDEVELOPMENT finance sources for this project.: LISC" dataDxfId="100" totalsRowDxfId="101"/>
    <tableColumn id="43" xr3:uid="{0A82A12D-CE88-45BD-A096-96A68CC16D5C}" name="Indicate any PREDEVELOPMENT finance sources for this project.: CEDAC" dataDxfId="98" totalsRowDxfId="99"/>
    <tableColumn id="44" xr3:uid="{9800F0D9-1B5D-4B14-9B0D-012DBFF773E5}" name="Indicate any PREDEVELOPMENT finance sources for this project.: MHIC" dataDxfId="96" totalsRowDxfId="97"/>
    <tableColumn id="45" xr3:uid="{B7E06599-5234-4036-AA42-FFE1F978CE0E}" name="Indicate any PREDEVELOPMENT finance sources for this project.: Brownfields Funds" dataDxfId="94" totalsRowDxfId="95"/>
    <tableColumn id="46" xr3:uid="{2CC3E785-ABC2-40DB-8952-DFA2D42438C7}" name="Indicate any PREDEVELOPMENT finance sources for this project.: Neighborworks America" dataDxfId="92" totalsRowDxfId="93"/>
    <tableColumn id="47" xr3:uid="{3AD5C1BA-0DF0-4A04-B5B2-A1090B16E755}" name="Indicate any PREDEVELOPMENT finance sources for this project.: MAP/TAP" dataDxfId="90" totalsRowDxfId="91"/>
    <tableColumn id="48" xr3:uid="{B2FC31FA-7AD4-46A2-90BA-068C6C087CF6}" name="Indicate any PREDEVELOPMENT finance sources for this project.: Life Initiative" dataDxfId="88" totalsRowDxfId="89"/>
    <tableColumn id="49" xr3:uid="{4A3F7DD7-753E-4370-A287-8BC613893C08}" name="Indicate any PREDEVELOPMENT finance sources for this project.: None of the above" dataDxfId="86" totalsRowDxfId="87"/>
    <tableColumn id="50" xr3:uid="{79F9D040-4F84-4A98-9F45-E8C0BBC67681}" name="Indicate any PREDEVELOPMENT finance sources for this project.: Other" dataDxfId="84" totalsRowDxfId="85"/>
    <tableColumn id="51" xr3:uid="{B4EC6785-DF6D-4C81-93CB-705D681AB010}" name="Indicate any MUNICIPAL finance sources for this project.: Local or Regional CDBG" dataDxfId="82" totalsRowDxfId="83"/>
    <tableColumn id="52" xr3:uid="{689A1125-189E-46BD-AC38-775C9AE55052}" name="Indicate any MUNICIPAL finance sources for this project.: Community Preservation Act Funds" dataDxfId="80" totalsRowDxfId="81"/>
    <tableColumn id="53" xr3:uid="{BF72D91A-3C0F-4541-BDAF-ADBEB9B10319}" name="Indicate any MUNICIPAL finance sources for this project.: None" dataDxfId="78" totalsRowDxfId="79"/>
    <tableColumn id="54" xr3:uid="{A06C70A7-1CE7-48DD-9E4E-34C72034A7B2}" name="Indicate any MUNICIPAL finance sources for this project.: Other" dataDxfId="76" totalsRowDxfId="77"/>
    <tableColumn id="55" xr3:uid="{D8E0342B-56F2-4D4C-9F23-8584541DC20E}" name="Indicate any STATE finance sources for this project.: State HOME" dataDxfId="74" totalsRowDxfId="75"/>
    <tableColumn id="56" xr3:uid="{70DCC098-E372-495E-8E2F-1B6CD9DC0006}" name="Indicate any STATE finance sources for this project.: State CDBG" dataDxfId="72" totalsRowDxfId="73"/>
    <tableColumn id="57" xr3:uid="{F0160317-6996-450A-A8B7-10657913D42E}" name="Indicate any STATE finance sources for this project.: MassDevelopment" dataDxfId="70" totalsRowDxfId="71"/>
    <tableColumn id="58" xr3:uid="{002E88A0-CD79-4395-B536-F2002681C21A}" name="Indicate any STATE finance sources for this project.: Brownfields" dataDxfId="68" totalsRowDxfId="69"/>
    <tableColumn id="59" xr3:uid="{BB3348FB-8C6B-46F0-B8A6-C08082141A17}" name="Indicate any STATE finance sources for this project.: State CDAG Funds" dataDxfId="66" totalsRowDxfId="67"/>
    <tableColumn id="60" xr3:uid="{8A3B2CB4-07D1-44D2-A4F5-730CB41E40DE}" name="Indicate any STATE finance sources for this project.: Transit Oriented Development (TOD) Program" dataDxfId="64" totalsRowDxfId="65"/>
    <tableColumn id="61" xr3:uid="{9754C6FD-64CE-4EB4-8BFF-1ADB1F7308D7}" name="Indicate any STATE finance sources for this project.: Housing Preservation and Stabilization Trust Fund (HPSTF)" dataDxfId="62" totalsRowDxfId="63"/>
    <tableColumn id="62" xr3:uid="{81631CBB-7A33-4326-9C27-D2328BCCFAA6}" name="Indicate any STATE finance sources for this project.: State Historic Tax Credit" dataDxfId="60" totalsRowDxfId="61"/>
    <tableColumn id="63" xr3:uid="{2ED5A4B4-4967-4A3E-81A2-36EC9BD12D9D}" name="Indicate any STATE finance sources for this project.: Massworks" dataDxfId="58" totalsRowDxfId="59"/>
    <tableColumn id="64" xr3:uid="{34C893C1-A49F-4122-AF6F-26F6BA08E3C8}" name="Indicate any STATE finance sources for this project.: None" dataDxfId="56" totalsRowDxfId="57"/>
    <tableColumn id="65" xr3:uid="{EE29DE0E-C32E-4745-8C2D-6B98EC97CE54}" name="Indicate any STATE finance sources for this project.: Other" dataDxfId="54" totalsRowDxfId="55"/>
    <tableColumn id="66" xr3:uid="{B9E601AA-20BE-4A45-9C04-56D509ACAE6D}" name="Indicate any FEDERAL finance sources for this project.: Federal Historic Tax Credits" dataDxfId="52" totalsRowDxfId="53"/>
    <tableColumn id="67" xr3:uid="{8506A8BB-3754-45C1-9166-465B51C0B992}" name="Indicate any FEDERAL finance sources for this project.: EDA" dataDxfId="50" totalsRowDxfId="51"/>
    <tableColumn id="68" xr3:uid="{4B2A91C3-0B7B-4F9C-B40C-DEAFC0C39000}" name="Indicate any FEDERAL finance sources for this project.: New Market Tax Credits" dataDxfId="48" totalsRowDxfId="49"/>
    <tableColumn id="69" xr3:uid="{E9417AF5-5924-4761-A70A-64F3A0029751}" name="Indicate any FEDERAL finance sources for this project.: Office of Community Services" dataDxfId="46" totalsRowDxfId="47"/>
    <tableColumn id="70" xr3:uid="{F142B636-6EE1-4004-9A92-09DEC065A928}" name="Indicate any FEDERAL finance sources for this project.: HUD 108" dataDxfId="44" totalsRowDxfId="45"/>
    <tableColumn id="71" xr3:uid="{FCABAA4B-4D0E-4461-9ED5-586F07B599D7}" name="Indicate any FEDERAL finance sources for this project.: EPA" dataDxfId="42" totalsRowDxfId="43"/>
    <tableColumn id="72" xr3:uid="{644FB210-341C-4DAF-AE27-1A0304C81092}" name="Indicate any FEDERAL finance sources for this project.: Choice Neighborhood Grants" dataDxfId="40" totalsRowDxfId="41"/>
    <tableColumn id="73" xr3:uid="{160537B0-DAE0-42DD-BBE8-14FDEF355D8F}" name="Indicate any FEDERAL finance sources for this project.: None" dataDxfId="38" totalsRowDxfId="39"/>
    <tableColumn id="74" xr3:uid="{F34CA7CA-2DA6-4A69-BDD2-BE92415E4359}" name="Indicate any FEDERAL finance sources for this project.: Other" dataDxfId="36" totalsRowDxfId="37"/>
    <tableColumn id="75" xr3:uid="{4C7B8916-651D-4719-9397-A81598C8B607}" name="Indicate any PRIVATE finance sources for this project.: LISC" dataDxfId="34" totalsRowDxfId="35"/>
    <tableColumn id="76" xr3:uid="{02B67117-4430-446D-9E3A-F5F7D5C53065}" name="Indicate any PRIVATE finance sources for this project.: Boston Community Capital or Loan Fund" dataDxfId="32" totalsRowDxfId="33"/>
    <tableColumn id="77" xr3:uid="{D6CFEBD3-8097-4455-9657-E6E32FEBFB39}" name="Indicate any PRIVATE finance sources for this project.: Neighborworks America" dataDxfId="30" totalsRowDxfId="31"/>
    <tableColumn id="78" xr3:uid="{A2E9E541-9728-4478-8E8B-A27285A61A72}" name="Indicate any PRIVATE finance sources for this project.: MHIC" dataDxfId="28" totalsRowDxfId="29"/>
    <tableColumn id="79" xr3:uid="{A7434802-4D4A-40B5-9C6B-18C1A2530DB0}" name="Indicate any PRIVATE finance sources for this project.: The Life Initiative" dataDxfId="26" totalsRowDxfId="27"/>
    <tableColumn id="80" xr3:uid="{87C51FD6-89D6-43A2-A29E-A7F774808267}" name="Indicate any PRIVATE finance sources for this project.: The Property and Casualty Initiative" dataDxfId="24" totalsRowDxfId="25"/>
    <tableColumn id="81" xr3:uid="{DEE0532B-DDCD-480B-B779-79E4B2F89A62}" name="Indicate any PRIVATE finance sources for this project.: Institute for Community Economics" dataDxfId="22" totalsRowDxfId="23"/>
    <tableColumn id="82" xr3:uid="{31065866-7729-4D0E-9B1A-32E1F97AFDC9}" name="Indicate any PRIVATE finance sources for this project.: Federal Home Loan Bank" dataDxfId="20" totalsRowDxfId="21"/>
    <tableColumn id="83" xr3:uid="{C8FB2AF9-F21D-423C-A4FF-675435EAC308}" name="Indicate any PRIVATE finance sources for this project.: Bank of America" dataDxfId="18" totalsRowDxfId="19"/>
    <tableColumn id="84" xr3:uid="{BAFE4ADA-661C-41FF-80EE-047680585789}" name="Indicate any PRIVATE finance sources for this project.: Citizens Bank" dataDxfId="16" totalsRowDxfId="17"/>
    <tableColumn id="85" xr3:uid="{48A3378A-6AB0-4492-89B8-3555A1E4FA75}" name="Indicate any PRIVATE finance sources for this project.: Santander Bank" dataDxfId="14" totalsRowDxfId="15"/>
    <tableColumn id="86" xr3:uid="{CC0E676F-9730-4C5F-8807-7026D4E72392}" name="Indicate any PRIVATE finance sources for this project.: Eastern Bank" dataDxfId="12" totalsRowDxfId="13"/>
    <tableColumn id="87" xr3:uid="{BD0C9DCA-381B-44B4-896C-308870D321F3}" name="Indicate any PRIVATE finance sources for this project.: Other Financial Institutions" dataDxfId="10" totalsRowDxfId="11"/>
    <tableColumn id="88" xr3:uid="{F66ABBC4-4B45-4E2E-8DF8-691DCE67055E}" name="Indicate any PRIVATE finance sources for this project.: Other Foundations" dataDxfId="8" totalsRowDxfId="9"/>
    <tableColumn id="89" xr3:uid="{CA9F5B24-39C6-4B88-8F32-A32AC92700C3}" name="Indicate any PRIVATE finance sources for this project.: None of the above" dataDxfId="6" totalsRowDxfId="7"/>
    <tableColumn id="90" xr3:uid="{25E33461-2D7F-43D7-B864-5A2EBC8EA985}" name="Please describe the other financial institution(s)." dataDxfId="4" totalsRowDxfId="5"/>
    <tableColumn id="91" xr3:uid="{D4D6BEEF-313A-4242-B3D5-B6FFABDFA9A7}" name="Please describe the other foundation(s)." dataDxfId="2" totalsRowDxfId="3"/>
    <tableColumn id="92" xr3:uid="{B356BBD0-13D2-4455-BFE4-464849DCCC82}" name="Project Status: Title" dataDxfId="0" totalsRow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1"/>
  <sheetViews>
    <sheetView tabSelected="1" workbookViewId="0">
      <selection activeCell="A3" sqref="A3"/>
    </sheetView>
  </sheetViews>
  <sheetFormatPr defaultRowHeight="14.25"/>
  <cols>
    <col min="1" max="2" width="26.28515625" customWidth="1"/>
    <col min="3" max="3" width="49.140625" customWidth="1"/>
    <col min="4" max="4" width="43.85546875" customWidth="1"/>
    <col min="5" max="5" width="44.42578125" customWidth="1"/>
    <col min="6" max="6" width="43" customWidth="1"/>
    <col min="7" max="7" width="29.85546875" customWidth="1"/>
    <col min="8" max="8" width="58.5703125" customWidth="1"/>
    <col min="9" max="9" width="57.28515625" customWidth="1"/>
    <col min="10" max="10" width="41.5703125" customWidth="1"/>
    <col min="11" max="11" width="56.140625" customWidth="1"/>
    <col min="12" max="12" width="54" customWidth="1"/>
    <col min="13" max="13" width="51" customWidth="1"/>
    <col min="14" max="14" width="50.7109375" customWidth="1"/>
    <col min="15" max="15" width="62.140625" customWidth="1"/>
    <col min="16" max="16" width="70.7109375" customWidth="1"/>
    <col min="17" max="17" width="50.7109375" customWidth="1"/>
    <col min="18" max="18" width="51.7109375" customWidth="1"/>
    <col min="19" max="19" width="52.140625" customWidth="1"/>
    <col min="20" max="20" width="65.7109375" customWidth="1"/>
    <col min="21" max="21" width="50" customWidth="1"/>
    <col min="22" max="22" width="57.85546875" customWidth="1"/>
    <col min="23" max="23" width="49.42578125" customWidth="1"/>
    <col min="24" max="24" width="48.85546875" customWidth="1"/>
    <col min="25" max="25" width="50" customWidth="1"/>
    <col min="26" max="26" width="50.28515625" customWidth="1"/>
    <col min="27" max="27" width="65.5703125" customWidth="1"/>
    <col min="28" max="28" width="58.85546875" customWidth="1"/>
    <col min="29" max="29" width="65" customWidth="1"/>
    <col min="30" max="30" width="61.5703125" customWidth="1"/>
    <col min="31" max="38" width="73.42578125" customWidth="1"/>
    <col min="39" max="39" width="50.5703125" customWidth="1"/>
    <col min="40" max="40" width="46.85546875" customWidth="1"/>
    <col min="41" max="41" width="73.42578125" customWidth="1"/>
    <col min="42" max="42" width="63.5703125" customWidth="1"/>
    <col min="43" max="43" width="65.85546875" customWidth="1"/>
    <col min="44" max="44" width="64.85546875" customWidth="1"/>
    <col min="45" max="46" width="73.42578125" customWidth="1"/>
    <col min="47" max="47" width="68.5703125" customWidth="1"/>
    <col min="48" max="48" width="71.7109375" customWidth="1"/>
    <col min="49" max="49" width="73.42578125" customWidth="1"/>
    <col min="50" max="50" width="65.140625" customWidth="1"/>
    <col min="51" max="52" width="73.42578125" customWidth="1"/>
    <col min="53" max="53" width="58.5703125" customWidth="1"/>
    <col min="54" max="54" width="58.85546875" customWidth="1"/>
    <col min="55" max="55" width="59.28515625" customWidth="1"/>
    <col min="56" max="56" width="58.7109375" customWidth="1"/>
    <col min="57" max="57" width="65.42578125" customWidth="1"/>
    <col min="58" max="58" width="59.42578125" customWidth="1"/>
    <col min="59" max="59" width="64.5703125" customWidth="1"/>
    <col min="60" max="61" width="73.42578125" customWidth="1"/>
    <col min="62" max="62" width="69.7109375" customWidth="1"/>
    <col min="63" max="63" width="58.5703125" customWidth="1"/>
    <col min="64" max="64" width="53.5703125" customWidth="1"/>
    <col min="65" max="65" width="53.85546875" customWidth="1"/>
    <col min="66" max="66" width="73.42578125" customWidth="1"/>
    <col min="67" max="67" width="54.5703125" customWidth="1"/>
    <col min="68" max="68" width="72.140625" customWidth="1"/>
    <col min="69" max="69" width="73.42578125" customWidth="1"/>
    <col min="70" max="70" width="58.42578125" customWidth="1"/>
    <col min="71" max="71" width="54.42578125" customWidth="1"/>
    <col min="72" max="72" width="73.42578125" customWidth="1"/>
    <col min="73" max="73" width="55.85546875" customWidth="1"/>
    <col min="74" max="74" width="56.140625" customWidth="1"/>
    <col min="75" max="75" width="54.42578125" customWidth="1"/>
    <col min="76" max="76" width="73.42578125" customWidth="1"/>
    <col min="77" max="77" width="72.140625" customWidth="1"/>
    <col min="78" max="78" width="55.7109375" customWidth="1"/>
    <col min="79" max="79" width="66.28515625" customWidth="1"/>
    <col min="80" max="81" width="73.42578125" customWidth="1"/>
    <col min="82" max="82" width="72.5703125" customWidth="1"/>
    <col min="83" max="83" width="65.140625" customWidth="1"/>
    <col min="84" max="84" width="62.5703125" customWidth="1"/>
    <col min="85" max="85" width="64.5703125" customWidth="1"/>
    <col min="86" max="86" width="62.140625" customWidth="1"/>
    <col min="87" max="87" width="73.42578125" customWidth="1"/>
    <col min="88" max="88" width="67.42578125" customWidth="1"/>
    <col min="89" max="89" width="67.28515625" customWidth="1"/>
    <col min="90" max="90" width="46.28515625" customWidth="1"/>
    <col min="91" max="91" width="38.85546875" customWidth="1"/>
    <col min="92" max="92" width="26.28515625" customWidth="1"/>
  </cols>
  <sheetData>
    <row r="1" spans="1:92" ht="5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</row>
    <row r="2" spans="1:92" ht="28.5">
      <c r="A2" s="2" t="s">
        <v>92</v>
      </c>
      <c r="B2" s="2" t="s">
        <v>93</v>
      </c>
      <c r="C2" s="2" t="s">
        <v>94</v>
      </c>
      <c r="D2" s="2"/>
      <c r="E2" s="2" t="s">
        <v>95</v>
      </c>
      <c r="F2" s="2" t="s">
        <v>96</v>
      </c>
      <c r="G2" s="2" t="s">
        <v>97</v>
      </c>
      <c r="H2" s="2">
        <v>2022</v>
      </c>
      <c r="I2" s="2" t="s">
        <v>98</v>
      </c>
      <c r="J2" s="2" t="s">
        <v>99</v>
      </c>
      <c r="K2" s="2"/>
      <c r="L2" s="2"/>
      <c r="M2" s="2"/>
      <c r="N2" s="2"/>
      <c r="O2" s="2"/>
      <c r="P2" s="2" t="s">
        <v>100</v>
      </c>
      <c r="Q2" s="2"/>
      <c r="R2" s="2" t="s">
        <v>101</v>
      </c>
      <c r="S2" s="2">
        <v>53945</v>
      </c>
      <c r="T2" s="3">
        <v>10983300</v>
      </c>
      <c r="U2" s="2">
        <v>0</v>
      </c>
      <c r="V2" s="2">
        <v>0</v>
      </c>
      <c r="W2" s="2"/>
      <c r="X2" s="2"/>
      <c r="Y2" s="2" t="s">
        <v>102</v>
      </c>
      <c r="Z2" s="2" t="s">
        <v>102</v>
      </c>
      <c r="AA2" s="2" t="s">
        <v>102</v>
      </c>
      <c r="AB2" s="2" t="s">
        <v>102</v>
      </c>
      <c r="AC2" s="2" t="s">
        <v>102</v>
      </c>
      <c r="AD2" s="2" t="s">
        <v>103</v>
      </c>
      <c r="AE2" s="2" t="s">
        <v>103</v>
      </c>
      <c r="AF2" s="2" t="s">
        <v>103</v>
      </c>
      <c r="AG2" s="2"/>
      <c r="AH2" s="2" t="s">
        <v>100</v>
      </c>
      <c r="AI2" s="2" t="s">
        <v>100</v>
      </c>
      <c r="AJ2" s="2"/>
      <c r="AK2" s="2"/>
      <c r="AL2" s="2" t="s">
        <v>100</v>
      </c>
      <c r="AM2" s="2"/>
      <c r="AN2" s="2" t="s">
        <v>104</v>
      </c>
      <c r="AO2" s="2" t="s">
        <v>100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 t="s">
        <v>100</v>
      </c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105</v>
      </c>
      <c r="BN2" s="2"/>
      <c r="BO2" s="2"/>
      <c r="BP2" s="2"/>
      <c r="BQ2" s="2"/>
      <c r="BR2" s="2"/>
      <c r="BS2" s="2"/>
      <c r="BT2" s="2"/>
      <c r="BU2" s="2" t="s">
        <v>100</v>
      </c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 t="s">
        <v>100</v>
      </c>
      <c r="CK2" s="2"/>
      <c r="CL2" s="2"/>
      <c r="CM2" s="2" t="s">
        <v>106</v>
      </c>
      <c r="CN2" s="2" t="s">
        <v>98</v>
      </c>
    </row>
    <row r="3" spans="1:92" ht="28.5">
      <c r="A3" s="2" t="s">
        <v>92</v>
      </c>
      <c r="B3" s="2" t="s">
        <v>107</v>
      </c>
      <c r="C3" s="2" t="s">
        <v>108</v>
      </c>
      <c r="D3" s="2"/>
      <c r="E3" s="2" t="s">
        <v>95</v>
      </c>
      <c r="F3" s="2" t="s">
        <v>96</v>
      </c>
      <c r="G3" s="2" t="s">
        <v>97</v>
      </c>
      <c r="H3" s="2">
        <v>2022</v>
      </c>
      <c r="I3" s="2" t="s">
        <v>98</v>
      </c>
      <c r="J3" s="2" t="s">
        <v>99</v>
      </c>
      <c r="K3" s="2"/>
      <c r="L3" s="2"/>
      <c r="M3" s="2"/>
      <c r="N3" s="2"/>
      <c r="O3" s="2"/>
      <c r="P3" s="2" t="s">
        <v>100</v>
      </c>
      <c r="Q3" s="2"/>
      <c r="R3" s="2" t="s">
        <v>101</v>
      </c>
      <c r="S3" s="2">
        <v>53593</v>
      </c>
      <c r="T3" s="3">
        <v>395000</v>
      </c>
      <c r="U3" s="2">
        <v>0</v>
      </c>
      <c r="V3" s="2">
        <v>0</v>
      </c>
      <c r="W3" s="2"/>
      <c r="X3" s="2"/>
      <c r="Y3" s="2" t="s">
        <v>102</v>
      </c>
      <c r="Z3" s="2" t="s">
        <v>102</v>
      </c>
      <c r="AA3" s="2" t="s">
        <v>102</v>
      </c>
      <c r="AB3" s="2" t="s">
        <v>102</v>
      </c>
      <c r="AC3" s="2" t="s">
        <v>102</v>
      </c>
      <c r="AD3" s="2" t="s">
        <v>103</v>
      </c>
      <c r="AE3" s="2" t="s">
        <v>103</v>
      </c>
      <c r="AF3" s="2" t="s">
        <v>103</v>
      </c>
      <c r="AG3" s="2"/>
      <c r="AH3" s="2" t="s">
        <v>100</v>
      </c>
      <c r="AI3" s="2"/>
      <c r="AJ3" s="2"/>
      <c r="AK3" s="2"/>
      <c r="AL3" s="2"/>
      <c r="AM3" s="2"/>
      <c r="AN3" s="2" t="s">
        <v>109</v>
      </c>
      <c r="AO3" s="2" t="s">
        <v>100</v>
      </c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 t="s">
        <v>100</v>
      </c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 t="s">
        <v>110</v>
      </c>
      <c r="BN3" s="2"/>
      <c r="BO3" s="2"/>
      <c r="BP3" s="2"/>
      <c r="BQ3" s="2"/>
      <c r="BR3" s="2"/>
      <c r="BS3" s="2"/>
      <c r="BT3" s="2"/>
      <c r="BU3" s="2" t="s">
        <v>100</v>
      </c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 t="s">
        <v>100</v>
      </c>
      <c r="CL3" s="2"/>
      <c r="CM3" s="2"/>
      <c r="CN3" s="2" t="s">
        <v>98</v>
      </c>
    </row>
    <row r="4" spans="1:92">
      <c r="A4" s="2" t="s">
        <v>111</v>
      </c>
      <c r="B4" s="2" t="s">
        <v>112</v>
      </c>
      <c r="C4" s="2" t="s">
        <v>113</v>
      </c>
      <c r="D4" s="2"/>
      <c r="E4" s="2" t="s">
        <v>114</v>
      </c>
      <c r="F4" s="2" t="s">
        <v>115</v>
      </c>
      <c r="G4" s="2" t="s">
        <v>97</v>
      </c>
      <c r="H4" s="2">
        <v>2022</v>
      </c>
      <c r="I4" s="2" t="s">
        <v>98</v>
      </c>
      <c r="J4" s="2" t="s">
        <v>99</v>
      </c>
      <c r="K4" s="2" t="s">
        <v>100</v>
      </c>
      <c r="L4" s="2"/>
      <c r="M4" s="2" t="s">
        <v>100</v>
      </c>
      <c r="N4" s="2" t="s">
        <v>100</v>
      </c>
      <c r="O4" s="2" t="s">
        <v>100</v>
      </c>
      <c r="P4" s="2"/>
      <c r="Q4" s="2"/>
      <c r="R4" s="2"/>
      <c r="S4" s="2">
        <v>13673</v>
      </c>
      <c r="T4" s="3">
        <v>14413009</v>
      </c>
      <c r="U4" s="2">
        <v>6</v>
      </c>
      <c r="V4" s="2">
        <v>60</v>
      </c>
      <c r="W4" s="2"/>
      <c r="X4" s="2"/>
      <c r="Y4" s="2">
        <v>20</v>
      </c>
      <c r="Z4" s="2">
        <v>11</v>
      </c>
      <c r="AA4" s="2">
        <v>76</v>
      </c>
      <c r="AB4" s="2">
        <v>14</v>
      </c>
      <c r="AC4" s="2">
        <v>36</v>
      </c>
      <c r="AD4" s="2" t="s">
        <v>103</v>
      </c>
      <c r="AE4" s="2" t="s">
        <v>103</v>
      </c>
      <c r="AF4" s="2" t="s">
        <v>103</v>
      </c>
      <c r="AG4" s="2"/>
      <c r="AH4" s="2" t="s">
        <v>100</v>
      </c>
      <c r="AI4" s="2" t="s">
        <v>100</v>
      </c>
      <c r="AJ4" s="2"/>
      <c r="AK4" s="2"/>
      <c r="AL4" s="2" t="s">
        <v>100</v>
      </c>
      <c r="AM4" s="2"/>
      <c r="AN4" s="2"/>
      <c r="AO4" s="2" t="s">
        <v>100</v>
      </c>
      <c r="AP4" s="2"/>
      <c r="AQ4" s="2"/>
      <c r="AR4" s="2"/>
      <c r="AS4" s="2"/>
      <c r="AT4" s="2"/>
      <c r="AU4" s="2"/>
      <c r="AV4" s="2" t="s">
        <v>100</v>
      </c>
      <c r="AW4" s="2"/>
      <c r="AX4" s="2"/>
      <c r="AY4" s="2"/>
      <c r="AZ4" s="2" t="s">
        <v>100</v>
      </c>
      <c r="BA4" s="2"/>
      <c r="BB4" s="2"/>
      <c r="BC4" s="2"/>
      <c r="BD4" s="2"/>
      <c r="BE4" s="2"/>
      <c r="BF4" s="2"/>
      <c r="BG4" s="2"/>
      <c r="BH4" s="2"/>
      <c r="BI4" s="2"/>
      <c r="BJ4" s="2" t="s">
        <v>100</v>
      </c>
      <c r="BK4" s="2"/>
      <c r="BL4" s="2"/>
      <c r="BM4" s="2"/>
      <c r="BN4" s="2" t="s">
        <v>100</v>
      </c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 t="s">
        <v>100</v>
      </c>
      <c r="CB4" s="2"/>
      <c r="CC4" s="2"/>
      <c r="CD4" s="2"/>
      <c r="CE4" s="2"/>
      <c r="CF4" s="2"/>
      <c r="CG4" s="2"/>
      <c r="CH4" s="2" t="s">
        <v>100</v>
      </c>
      <c r="CI4" s="2" t="s">
        <v>100</v>
      </c>
      <c r="CJ4" s="2" t="s">
        <v>100</v>
      </c>
      <c r="CK4" s="2"/>
      <c r="CL4" s="2" t="s">
        <v>116</v>
      </c>
      <c r="CM4" s="2" t="s">
        <v>117</v>
      </c>
      <c r="CN4" s="2" t="s">
        <v>98</v>
      </c>
    </row>
    <row r="5" spans="1:92" ht="28.5">
      <c r="A5" s="2" t="s">
        <v>118</v>
      </c>
      <c r="B5" s="2" t="s">
        <v>119</v>
      </c>
      <c r="C5" s="2" t="s">
        <v>120</v>
      </c>
      <c r="D5" s="2"/>
      <c r="E5" s="2" t="s">
        <v>121</v>
      </c>
      <c r="F5" s="2" t="s">
        <v>122</v>
      </c>
      <c r="G5" s="2" t="s">
        <v>97</v>
      </c>
      <c r="H5" s="2">
        <v>2025</v>
      </c>
      <c r="I5" s="2" t="s">
        <v>123</v>
      </c>
      <c r="J5" s="2" t="s">
        <v>99</v>
      </c>
      <c r="K5" s="2" t="s">
        <v>100</v>
      </c>
      <c r="L5" s="2"/>
      <c r="M5" s="2"/>
      <c r="N5" s="2" t="s">
        <v>100</v>
      </c>
      <c r="O5" s="2"/>
      <c r="P5" s="2"/>
      <c r="Q5" s="2"/>
      <c r="R5" s="2"/>
      <c r="S5" s="2">
        <v>35000</v>
      </c>
      <c r="T5" s="3">
        <v>21661381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 t="s">
        <v>124</v>
      </c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 t="s">
        <v>125</v>
      </c>
    </row>
    <row r="6" spans="1:92" ht="28.5">
      <c r="A6" s="2" t="s">
        <v>126</v>
      </c>
      <c r="B6" s="2" t="s">
        <v>127</v>
      </c>
      <c r="C6" s="2" t="s">
        <v>128</v>
      </c>
      <c r="D6" s="2"/>
      <c r="E6" s="2" t="s">
        <v>129</v>
      </c>
      <c r="F6" s="2" t="s">
        <v>130</v>
      </c>
      <c r="G6" s="2" t="s">
        <v>97</v>
      </c>
      <c r="H6" s="2">
        <v>2023</v>
      </c>
      <c r="I6" s="2" t="s">
        <v>131</v>
      </c>
      <c r="J6" s="2" t="s">
        <v>99</v>
      </c>
      <c r="K6" s="2"/>
      <c r="L6" s="2"/>
      <c r="M6" s="2"/>
      <c r="N6" s="2"/>
      <c r="O6" s="2"/>
      <c r="P6" s="2"/>
      <c r="Q6" s="2" t="s">
        <v>100</v>
      </c>
      <c r="R6" s="2"/>
      <c r="S6" s="2">
        <v>11000</v>
      </c>
      <c r="T6" s="3">
        <v>3000000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 t="s">
        <v>132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 t="s">
        <v>125</v>
      </c>
    </row>
    <row r="7" spans="1:92" ht="28.5">
      <c r="A7" s="2" t="s">
        <v>126</v>
      </c>
      <c r="B7" s="2" t="s">
        <v>133</v>
      </c>
      <c r="C7" s="2" t="s">
        <v>134</v>
      </c>
      <c r="D7" s="2"/>
      <c r="E7" s="2" t="s">
        <v>129</v>
      </c>
      <c r="F7" s="2" t="s">
        <v>130</v>
      </c>
      <c r="G7" s="2" t="s">
        <v>97</v>
      </c>
      <c r="H7" s="2">
        <v>2024</v>
      </c>
      <c r="I7" s="2" t="s">
        <v>123</v>
      </c>
      <c r="J7" s="2" t="s">
        <v>99</v>
      </c>
      <c r="K7" s="2"/>
      <c r="L7" s="2"/>
      <c r="M7" s="2"/>
      <c r="N7" s="2"/>
      <c r="O7" s="2"/>
      <c r="P7" s="2"/>
      <c r="Q7" s="2" t="s">
        <v>100</v>
      </c>
      <c r="R7" s="2"/>
      <c r="S7" s="2">
        <v>6000</v>
      </c>
      <c r="T7" s="3">
        <v>3000000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 t="s">
        <v>135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 t="s">
        <v>125</v>
      </c>
    </row>
    <row r="8" spans="1:92">
      <c r="A8" s="2" t="s">
        <v>136</v>
      </c>
      <c r="B8" s="2" t="s">
        <v>137</v>
      </c>
      <c r="C8" s="2" t="s">
        <v>137</v>
      </c>
      <c r="D8" s="2"/>
      <c r="E8" s="2" t="s">
        <v>138</v>
      </c>
      <c r="F8" s="2" t="s">
        <v>139</v>
      </c>
      <c r="G8" s="2" t="s">
        <v>97</v>
      </c>
      <c r="H8" s="2">
        <v>2023</v>
      </c>
      <c r="I8" s="2" t="s">
        <v>131</v>
      </c>
      <c r="J8" s="2" t="s">
        <v>140</v>
      </c>
      <c r="K8" s="2" t="s">
        <v>100</v>
      </c>
      <c r="L8" s="2"/>
      <c r="M8" s="2" t="s">
        <v>100</v>
      </c>
      <c r="N8" s="2"/>
      <c r="O8" s="2"/>
      <c r="P8" s="2"/>
      <c r="Q8" s="2"/>
      <c r="R8" s="2"/>
      <c r="S8" s="2">
        <v>700</v>
      </c>
      <c r="T8" s="3">
        <v>280000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 t="s">
        <v>125</v>
      </c>
    </row>
    <row r="9" spans="1:92">
      <c r="A9" s="2" t="s">
        <v>141</v>
      </c>
      <c r="B9" s="2" t="s">
        <v>142</v>
      </c>
      <c r="C9" s="2" t="s">
        <v>142</v>
      </c>
      <c r="D9" s="2"/>
      <c r="E9" s="2" t="s">
        <v>143</v>
      </c>
      <c r="F9" s="2" t="s">
        <v>144</v>
      </c>
      <c r="G9" s="2" t="s">
        <v>97</v>
      </c>
      <c r="H9" s="2">
        <v>2024</v>
      </c>
      <c r="I9" s="2" t="s">
        <v>123</v>
      </c>
      <c r="J9" s="2" t="s">
        <v>145</v>
      </c>
      <c r="K9" s="2" t="s">
        <v>100</v>
      </c>
      <c r="L9" s="2"/>
      <c r="M9" s="2"/>
      <c r="N9" s="2"/>
      <c r="O9" s="2"/>
      <c r="P9" s="2"/>
      <c r="Q9" s="2"/>
      <c r="R9" s="2"/>
      <c r="S9" s="2">
        <v>9600</v>
      </c>
      <c r="T9" s="3">
        <v>3100000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 t="s">
        <v>125</v>
      </c>
    </row>
    <row r="10" spans="1:92">
      <c r="A10" s="2" t="s">
        <v>146</v>
      </c>
      <c r="B10" s="2" t="s">
        <v>147</v>
      </c>
      <c r="C10" s="2" t="s">
        <v>148</v>
      </c>
      <c r="D10" s="2"/>
      <c r="E10" s="2" t="s">
        <v>149</v>
      </c>
      <c r="F10" s="2" t="s">
        <v>150</v>
      </c>
      <c r="G10" s="2" t="s">
        <v>97</v>
      </c>
      <c r="H10" s="2">
        <v>2026</v>
      </c>
      <c r="I10" s="2" t="s">
        <v>131</v>
      </c>
      <c r="J10" s="2" t="s">
        <v>151</v>
      </c>
      <c r="K10" s="2" t="s">
        <v>100</v>
      </c>
      <c r="L10" s="2"/>
      <c r="M10" s="2"/>
      <c r="N10" s="2"/>
      <c r="O10" s="2"/>
      <c r="P10" s="2"/>
      <c r="Q10" s="2"/>
      <c r="R10" s="2"/>
      <c r="S10" s="2">
        <v>2400</v>
      </c>
      <c r="T10" s="3">
        <v>300000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 t="s">
        <v>152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 t="s">
        <v>125</v>
      </c>
    </row>
    <row r="11" spans="1:92">
      <c r="A11" s="2" t="s">
        <v>153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>
        <f>SUBTOTAL(109,Table1[What is the commercial square footage for this project?])</f>
        <v>185911</v>
      </c>
      <c r="T11" s="3">
        <f>SUBTOTAL(109,Table1[What is the actual or projected total development cost for this project?])</f>
        <v>57132690</v>
      </c>
      <c r="U11" s="2">
        <f>SUM(Table1[How many commercial tenants are served by facility?])</f>
        <v>6</v>
      </c>
      <c r="V11" s="2">
        <f>SUM(Table1[How many jobs created/maintained by tenants of this facility?])</f>
        <v>60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E657AAAC-5642-4ADC-A6C5-92FC919FC222}"/>
</file>

<file path=customXml/itemProps2.xml><?xml version="1.0" encoding="utf-8"?>
<ds:datastoreItem xmlns:ds="http://schemas.openxmlformats.org/officeDocument/2006/customXml" ds:itemID="{DDAFF3DA-9693-485E-96AF-405C12D14ACC}"/>
</file>

<file path=customXml/itemProps3.xml><?xml version="1.0" encoding="utf-8"?>
<ds:datastoreItem xmlns:ds="http://schemas.openxmlformats.org/officeDocument/2006/customXml" ds:itemID="{19F7AB04-9266-43DC-B813-84E367FEF7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Amanda Kahan</cp:lastModifiedBy>
  <cp:revision/>
  <dcterms:created xsi:type="dcterms:W3CDTF">2023-05-03T15:38:04Z</dcterms:created>
  <dcterms:modified xsi:type="dcterms:W3CDTF">2023-08-02T14:10:53Z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