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macdc.sharepoint.com/Shared Documents/General/MI/GOALs/2021/2021 GOALs Tables/Approved Tables/"/>
    </mc:Choice>
  </mc:AlternateContent>
  <xr:revisionPtr revIDLastSave="36" documentId="8_{9E00E0E7-7491-43AC-893F-2088086A3628}" xr6:coauthVersionLast="47" xr6:coauthVersionMax="47" xr10:uidLastSave="{13C13503-6856-4B44-8C96-092126DB398F}"/>
  <bookViews>
    <workbookView xWindow="-98" yWindow="-98" windowWidth="20715" windowHeight="13276" xr2:uid="{00000000-000D-0000-FFFF-FFFF00000000}"/>
  </bookViews>
  <sheets>
    <sheet name="racial_equity_submission_ex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0" i="1" l="1"/>
  <c r="V60" i="1"/>
  <c r="U60" i="1"/>
  <c r="T60" i="1"/>
</calcChain>
</file>

<file path=xl/sharedStrings.xml><?xml version="1.0" encoding="utf-8"?>
<sst xmlns="http://schemas.openxmlformats.org/spreadsheetml/2006/main" count="772" uniqueCount="243">
  <si>
    <t>Member</t>
  </si>
  <si>
    <t xml:space="preserve"> Is Racial Equity and/or Diversity, Equity and Inclusion a priority for your organization?</t>
  </si>
  <si>
    <t>Organizational Mission Statement</t>
  </si>
  <si>
    <t>Organizational Vision Statement</t>
  </si>
  <si>
    <t>Organizational Core Values</t>
  </si>
  <si>
    <t>Strategic Plan</t>
  </si>
  <si>
    <t>Other Plan/ workplan</t>
  </si>
  <si>
    <t>Program priorities</t>
  </si>
  <si>
    <t>Other Board-approved policies</t>
  </si>
  <si>
    <t>Equity Team or Committee</t>
  </si>
  <si>
    <t>Equity Plan</t>
  </si>
  <si>
    <t>Leadership by Management Team</t>
  </si>
  <si>
    <t>Staff Training</t>
  </si>
  <si>
    <t>Staff Retreat</t>
  </si>
  <si>
    <t>Plan or Program focused on Racial Equity, or on Diversity, Equity, and Inclusion- or Other</t>
  </si>
  <si>
    <t>(please describe)</t>
  </si>
  <si>
    <t>Have you hired a consultant(s), or do you work with other organizations, to support your racial equity work?</t>
  </si>
  <si>
    <t>What is the work?</t>
  </si>
  <si>
    <t>What consultants or organizations have you worked with?</t>
  </si>
  <si>
    <t>How many full time equivalent (FTE) staff did your organization employ on December 31st?</t>
  </si>
  <si>
    <t>How many People of Color (not White) were on your organization’s staff as of December 31st</t>
  </si>
  <si>
    <t>In total, how many senior positions does your organization have as of December 31</t>
  </si>
  <si>
    <t>Of the above, how many People of Color served in senior positions as of December 31st</t>
  </si>
  <si>
    <t>How do you recruit and hire for positions?</t>
  </si>
  <si>
    <t>Consultant name</t>
  </si>
  <si>
    <t>Other</t>
  </si>
  <si>
    <t>Staff retention</t>
  </si>
  <si>
    <t>How many staff were promoted in the past year</t>
  </si>
  <si>
    <t>How many staff of color were promoted in the past year</t>
  </si>
  <si>
    <t>How many staff were promoted to senior level positions in the past year</t>
  </si>
  <si>
    <t>How many staff of color were promoted to senior level positions in the past year</t>
  </si>
  <si>
    <t>Southwest Boston CDC</t>
  </si>
  <si>
    <t>Yes</t>
  </si>
  <si>
    <t>DEI</t>
  </si>
  <si>
    <t>No</t>
  </si>
  <si>
    <t>Interns / AmeriCorps</t>
  </si>
  <si>
    <t>Brookline Improvement Coalition</t>
  </si>
  <si>
    <t>Racial Equity, DEI</t>
  </si>
  <si>
    <t>Internal candidates, Online platforms, Professional networks, Professional associations, Word of mouth</t>
  </si>
  <si>
    <t>Housing Nantucket</t>
  </si>
  <si>
    <t xml:space="preserve">A team of board members and the executive director completed a Transformational Governance Training from Mel King Institute related to Racial Equity. This team brought their experience back to the board. The knowledge obtained at this training informed our strategic planning process. We are committed to considering programs and policies with a keen and consistent awareness of when corrective actions are needed to bring racial inclusivity to our programs, processes and governance structures._x000D_
</t>
  </si>
  <si>
    <t>Board Training</t>
  </si>
  <si>
    <t>Judy Freiwirth</t>
  </si>
  <si>
    <t>Online platforms, Other</t>
  </si>
  <si>
    <t>Job advertising in local newspaper</t>
  </si>
  <si>
    <t xml:space="preserve">We support our professional of color by providing benefits, professional training, networking opportunities, opportunities to participate in public speaking forums with the director, appreciation at board meetings and recognition on social media.  </t>
  </si>
  <si>
    <t>Asian CDC</t>
  </si>
  <si>
    <t>Racial Equity</t>
  </si>
  <si>
    <t>Higher education / Universities, Internal candidates, Interns / AmeriCorps, Online platforms, Professional networks, Professional associations, Word of mouth</t>
  </si>
  <si>
    <t>We encourage our staff, especially the younger ones, to participate in professional associations and meetings such as CHAPA, MACDC, and other peer groups.  Each staff person has a budget of $1000 each year for professional development and to attend conferences etc.  In the past few years we have had several of our staff participate in longer leadership development programs, such as National CAPACD's "Community in the Capital" fellowship, and I've encouraged our staff to apply for INP's programs as well.  The young staff do receive more hands-on feedback and supervision to ensure they have the support and infrastructure to help them grow in their positions.</t>
  </si>
  <si>
    <t>Lowell Community Loan Fund, Inc. DBA, MCCI</t>
  </si>
  <si>
    <t xml:space="preserve">MCCI lending products are designed to provide opportunities to low-income families and people of color, especially Black and Latinx. For example- our Boston Equity Initiative (BEI) lending program is only available to Black/Latinx business.   </t>
  </si>
  <si>
    <t>Online platforms, Professional networks, Word of mouth</t>
  </si>
  <si>
    <t>Benefits, flexible work environment, networking opportunities</t>
  </si>
  <si>
    <t>Island Housing Trust</t>
  </si>
  <si>
    <t>Internal candidates, Online platforms, Word of mouth</t>
  </si>
  <si>
    <t>Staff has taken workshops and trainings offered by Martha's Vineyard Nonprofit Collaborative as part of their Diversity, Equity and Inclusion Series.</t>
  </si>
  <si>
    <t>Worcester Common Ground</t>
  </si>
  <si>
    <t>Hilltown CDC</t>
  </si>
  <si>
    <t>Staff Training, Organizational Planning, Board Training</t>
  </si>
  <si>
    <t>We are working with the Wellspring Cooperative an the New England Farmers of Color.</t>
  </si>
  <si>
    <t>Online platforms, Professional networks, Word of mouth, Other</t>
  </si>
  <si>
    <t>newspaper</t>
  </si>
  <si>
    <t xml:space="preserve">We do not currently employ anyone of color.  </t>
  </si>
  <si>
    <t>Homeowners Rehabilitation, Inc.</t>
  </si>
  <si>
    <t>Higher education / Universities, Internal hiring committee, Internal candidates, Interns / AmeriCorps, Online platforms, Professional networks, Word of mouth</t>
  </si>
  <si>
    <t>benefits, training, networking</t>
  </si>
  <si>
    <t>Way Finders</t>
  </si>
  <si>
    <t>Career fairs, Search firm, Higher education / Universities, Internal candidates, Interns / AmeriCorps, Online platforms, Professional networks, Professional associations, Targeting candidates at other organizations, Word of mouth</t>
  </si>
  <si>
    <t xml:space="preserve">We provide many professional development opportunities including training, networking, professional memberships, etc._x000D_
_x000D_
</t>
  </si>
  <si>
    <t>The Neighborhood Developers</t>
  </si>
  <si>
    <t xml:space="preserve">We have formed a REDI committee and have hired a consultant to do an assessment, trainings, and implementation. </t>
  </si>
  <si>
    <t>Staff Training, Organizational Planning, Equity Plan, Board Training</t>
  </si>
  <si>
    <t xml:space="preserve">TBM Consulting </t>
  </si>
  <si>
    <t>Consultant, Internal hiring committee, Internal candidates, Interns / AmeriCorps, Online platforms, Professional networks, Targeting candidates at other organizations, Word of mouth</t>
  </si>
  <si>
    <t xml:space="preserve">We support staff through benefits, professional training, networking opportunities, and recognition, regardless of race and ethnicity. </t>
  </si>
  <si>
    <t>Harborlight Community Partners</t>
  </si>
  <si>
    <t>HCP offers training budgets, flexible work schedules for all staff, unlimited paid time off for senior leadership, and benefits that include financial contributions by the organization (retirement, FSA, etc) to support employee success.</t>
  </si>
  <si>
    <t xml:space="preserve">Community Development Partnership </t>
  </si>
  <si>
    <t>Staff Training, Workplan, Board Training</t>
  </si>
  <si>
    <t>The Impact Seat</t>
  </si>
  <si>
    <t>Internal candidates, Online platforms, Professional networks, Professional associations, Targeting candidates at other organizations, Word of mouth</t>
  </si>
  <si>
    <t>We are exploring new programs and policies to support staff retention.</t>
  </si>
  <si>
    <t>Worcester Comm. Housing Resources, Inc.</t>
  </si>
  <si>
    <t>Consultant, Higher education / Universities, Internal candidates, Interns / AmeriCorps, Online platforms, Professional networks, Professional associations</t>
  </si>
  <si>
    <t xml:space="preserve">Generous benefit and time off package along with paid training opportunities. </t>
  </si>
  <si>
    <t>Housing Assistance Corporation</t>
  </si>
  <si>
    <t xml:space="preserve">Last year, our CEO held a number of meetings with staff as well as community stakeholders to inform her on how our organization could better serve diverse populations of clients. </t>
  </si>
  <si>
    <t>Housing Assistance Corporation strives to attract and retain employees through an attractive benefits package which includes a competitive salary; health insurance coverage (medical, vision, and dental); a 403(b) match; annual bonuses, when financially feasible; paid vacation and sick time; Life and Accidental, Death &amp; Dismemberment (ADD) Insurance; Flexible Spending Account (FSA); short- and long-term disability; and home, auto, and pet insurance coverage. _x000D_
_x000D_
Our staff retention efforts also includes professional development opportunities. We encourage staff to annually participate in workshops, training sessions, and attend conferences that enhance their skill set and ability to deliver housing services to families and individuals on Cape Cod and the Islands. We also recognize staff through annual performance reviews; annual bonuses, when possible; and an annual luncheon/dinner for employees who have met certain service thresholds (5, 10, 15, 20, 25, 30+ years of service). Prior to COVID, we held regular lunch and learn sessions as well as staff outings, that offered a mixture of social and learning-based activities, for our employees. In 2019, our organization held a Process Improvement Plan to look at ways we can not only recruit, but retain staff at our four family shelters. This included adjusting wages for shelter staff who work closely with our most vulnerable clients. We also increased the base rate for all of our lowest wage workers by $1.50 per hour, effective July 1, 2019. We continue to look at salary as a way to remain competitive and attract staff that can help us fulfill our mission to ensure all on Cape Cod and the Islands have access to safe, stable housing. _x000D_
_x000D_
Since the pandemic, we have offered signing bonuses and stipends in order to fill certain positions. _x000D_
_x000D_
Over the past year, our management team has made an effort to engage staff through weekly email agency updates from our CEO. These emails typically highlight efforts of individuals and departments in our agency. We have held virtual all-staff gatherings since last March that included a friendly game of BINGO with prizes for winners. Each department has met weekly, either in-person or virtually, during the pandemic to ensure there is a connection and open dialogue among employees who may be working remotely. Management have sent cards and letters of appreciation to staff throughout the past year; mailings have included seeds for staff to plant in their yards, a book, and a YETI tumbler with our agency logo on it. In November, 10 staff members who were celebrating milestone anniversaries gathered on Zoom where management took time to recognize their service to the agency. Last year, our agency offered employees free access to the HeadSpace app which features programs and strategies to reduce anxiety, improve sleep, and enhance mindfulness.</t>
  </si>
  <si>
    <t>Groundwork Lawrence</t>
  </si>
  <si>
    <t>Community InRoads</t>
  </si>
  <si>
    <t>Higher education / Universities, Internal hiring committee, Internal candidates, Interns / AmeriCorps, Online platforms, Professional networks, Professional associations, Targeting candidates at other organizations, Word of mouth</t>
  </si>
  <si>
    <t>Inquilinos Boricuas en Accion</t>
  </si>
  <si>
    <t>Organizational Planning</t>
  </si>
  <si>
    <t>Patricia Duarte (consultant)</t>
  </si>
  <si>
    <t>Higher education / Universities, Internal candidates, Online platforms, Professional networks, Professional associations, Word of mouth</t>
  </si>
  <si>
    <t xml:space="preserve">Competitive pay and benefits; training and development opportunities; recognition; weekly supervision check ins for guidance, direction and general support. </t>
  </si>
  <si>
    <t>Codman Square NDC</t>
  </si>
  <si>
    <t>Consultant, Internal candidates, Online platforms, Professional networks, Word of mouth, Other</t>
  </si>
  <si>
    <t>Local newspapers</t>
  </si>
  <si>
    <t>About 85% of our staff are people of color. We support lots of training and try to promote from within when we can.</t>
  </si>
  <si>
    <t>Lawrence CommunityWorks Inc.</t>
  </si>
  <si>
    <t>Staff Training, Organizational Planning</t>
  </si>
  <si>
    <t xml:space="preserve">In our efforts to revise LCW's organizational strategic plan, we have partnered with Diane Gordon. She provides strategic consulting services to non-profits in order to increase the capacity to reach ambitious goals and create resilient organization. We also have an array of community partners in various capacities that support our work and mission. </t>
  </si>
  <si>
    <t>Internal candidates, Online platforms, Professional networks, Word of mouth</t>
  </si>
  <si>
    <t>Fenway CDC</t>
  </si>
  <si>
    <t>Organizational Planning, Regular staff-initiated conversations at staff meetings about racial equity topics, with topics inspired by materials from external trainings</t>
  </si>
  <si>
    <t xml:space="preserve">Mel King Institute, and discussing racial equity best practices with staff at other CDCs. </t>
  </si>
  <si>
    <t>Career fairs, Consultant, Search firm, Higher education / Universities, Internal hiring committee, Internal candidates, Interns / AmeriCorps, Online platforms, Professional networks, Professional associations, Word of mouth, Other</t>
  </si>
  <si>
    <t>Newspapers</t>
  </si>
  <si>
    <t xml:space="preserve">Benefits - Annual increment, healthcare, and full employment-related benefits. _x000D_
Professional Training - All staff members including people of color are encouraged to attend professional training and networking events in the CDC industry or job function-related areas for career development. _x000D_
Empowerment - Staff are given opportunities to take on new projects or assume more responsibilities to gain valuable work experience._x000D_
Recognition - Staff are recognized and acknowledged for demonstrating exemplary qualities and achieving extraordinary performance at work._x000D_
Racial and DEI Training - Staff share useful information during staff meetings and are provided opportunities to share issues and concerns._x000D_
Team-building activities - Festive and annual staff team building activities and lunch outings are organized to improve morale and camaraderie._x000D_
</t>
  </si>
  <si>
    <t>Quaboag Valley CDC</t>
  </si>
  <si>
    <t>Higher education / Universities, Internal candidates, Interns / AmeriCorps, Online platforms, Professional networks, Professional associations, Targeting candidates at other organizations, Word of mouth</t>
  </si>
  <si>
    <t xml:space="preserve">Staff is encouraged to participate in employer paid  professional training, and networking opportunities. </t>
  </si>
  <si>
    <t>North Shore CDC</t>
  </si>
  <si>
    <t xml:space="preserve">Shauna‑Lee Ruglass, Consultant_x000D_
Alliance For Non-Profit Management_x000D_
Visions, Inc._x000D_
</t>
  </si>
  <si>
    <t xml:space="preserve">Professional training opportunities, Recognition, Advancement Opportunities, Excellent Benefits </t>
  </si>
  <si>
    <t>Revitalize CDC</t>
  </si>
  <si>
    <t>#GreenNFit, DASHH (Doorway to an Accessible, Safe &amp; Healthy Home), COVID Emergency Response, JoinedForces</t>
  </si>
  <si>
    <t>Search firm, Higher education / Universities, Internal hiring committee, Internal candidates, Online platforms, Word of mouth</t>
  </si>
  <si>
    <t>Benefits, ongoing continuing education. Input</t>
  </si>
  <si>
    <t>Neighborhood of Affordable Housing (NOAH)</t>
  </si>
  <si>
    <t>CBE Climate and Environmental Justice programming, in particular; but all of NOAH's programs work to be inclusive, use an equity lense, and serve diverse peoples. Half of NOAH's clientele are Latinx.</t>
  </si>
  <si>
    <t>Consultant, Higher education / Universities, Interns / AmeriCorps, Professional networks, Word of mouth</t>
  </si>
  <si>
    <t>South Middlesex Opportunity Council, Inc.</t>
  </si>
  <si>
    <t>SMOC's Diversity, Access &amp; Inclusion Committee has developed a series of programs/"lunch &amp; learns" for staff to discuss a variety of racial equity/DEI issues, facilitated by a variety of speakers.</t>
  </si>
  <si>
    <t>Kim Dexter (Framingham State University) and Len Cabral, local storyteller. We have received funding from the Sudbury Foundation to support our staff trainings and conversation series.</t>
  </si>
  <si>
    <t>Career fairs, Search firm, Higher education / Universities, Internal candidates, Online platforms, Professional networks, Professional associations, Word of mouth</t>
  </si>
  <si>
    <t>We encourage staff retention through benefits, encouraging training, work-life balance, and annual staff recognition opportunities. We actively seek to hire a diverse workforce.</t>
  </si>
  <si>
    <t>Just A Start</t>
  </si>
  <si>
    <t>We have adopted an organizational Equity Plan that focuses both on our work in the community (how do we address systemic racism throughh ouyr programs) and in the way we run the organization.</t>
  </si>
  <si>
    <t>Internal candidates, Interns / AmeriCorps, Online platforms, Professional networks, Professional associations</t>
  </si>
  <si>
    <t xml:space="preserve">We work with all staff, but particularly staff of color, to identify career path goals, both w/in the organization and beyond it, and devlop training plans and opportunities within their work to progress toward those goals. We also did a detailed assessment of our compensation structure and made salary changes that addressed disparities and, in general, increased relative salaries for staff of color. Finally, we have taken many steps to create an environment where staff feel more comfortable speaking their mind and being themselves. </t>
  </si>
  <si>
    <t>Somerville Community Corporation</t>
  </si>
  <si>
    <t>Career fairs, Consultant, Higher education / Universities, Internal candidates, Interns / AmeriCorps, Online platforms, Professional networks, Word of mouth</t>
  </si>
  <si>
    <t xml:space="preserve">•	Providing flexible schedule_x000D_
•	Providing training &amp; development opportunities_x000D_
•	Providing an inclusive workplace that supports culture &amp; personal identity_x000D_
•	Providing competitive benefits_x000D_
</t>
  </si>
  <si>
    <t>Waltham Alliance to Create Housing (WATCH CDC)</t>
  </si>
  <si>
    <t>Higher education / Universities, Internal hiring committee, Internal candidates, Interns / AmeriCorps, Online platforms, Word of mouth, Other</t>
  </si>
  <si>
    <t>decent pay, good benefits, good vacation policy, encouragement, being able to make a difference in the community.</t>
  </si>
  <si>
    <t>NewVue Communities</t>
  </si>
  <si>
    <t>Consultant, Online platforms, Professional networks</t>
  </si>
  <si>
    <t>Ann Silverman</t>
  </si>
  <si>
    <t>Pittsfield Economic Revitalization Corporation</t>
  </si>
  <si>
    <t>PERC has prioritized their efforts to do outreach to community organizations within the BIPOC community. The goal is building authentic relationships, determine the needs  and how to support with programming and other assistance. Organizations; Black Economic Council, Bridges, Working Cities, Immigrant Center and EforAll.</t>
  </si>
  <si>
    <t>PERC has contracted with Multi Cultural Bridge, Great Barrington - Gwendolyn VanSant, they are a grassroots organization dedicated to catalyzing changes and integration through promoting mutual respect and understanding._x000D_
The City of Pittsfield works with a Cultural Competency Coach, Shirley Edgerton offering training for employees.</t>
  </si>
  <si>
    <t>Career fairs, Internal hiring committee, Internal candidates, Interns / AmeriCorps, Online platforms, Professional networks</t>
  </si>
  <si>
    <t>The City of Pittsfield provides staff support for the Pittsfield Economic Revitalization Corporation (PERC)._x000D_
 The Human Resources Department works to maintain a diverse workforce._x000D_
Jobs are posted on job boards, social media and with specialized organizations in efforts to reach diverse applicants._x000D_
The City of Pittsfield offer workforce training opportunities and funding for continuing education</t>
  </si>
  <si>
    <t>Waterfront Historic Area League (WHALE)</t>
  </si>
  <si>
    <t>Higher education / Universities, Internal candidates, Interns / AmeriCorps, Online platforms, Professional associations, Word of mouth</t>
  </si>
  <si>
    <t>Benefits, training, networking</t>
  </si>
  <si>
    <t>Allston Brighton CDC</t>
  </si>
  <si>
    <t>Racial Equity Committee for Board and Staff</t>
  </si>
  <si>
    <t>Higher education / Universities, Online platforms, Professional networks, Professional associations, Word of mouth</t>
  </si>
  <si>
    <t xml:space="preserve">We are currently working through our Racial Equity Committee to create new goals on how to hire, support, and retain staff members of color. This includes how we market available jobs, how we create a workplace culture with a focus on racial equity, and how we can train our staff to understand this focus. </t>
  </si>
  <si>
    <t>Domus, Inc.</t>
  </si>
  <si>
    <t>Franklin County CDC</t>
  </si>
  <si>
    <t xml:space="preserve">Applied for and received MA Community Health Fund grant for a Racial Justice Initiative in Franklin County. Just started in early FY21.  A lot more on this next year.  </t>
  </si>
  <si>
    <t>Staff Training, Board Training</t>
  </si>
  <si>
    <t>Kent Alexander_x000D_
Pioneer Valley Grows Racial Equity Trainings_x000D_
Multicultural BRIDGE</t>
  </si>
  <si>
    <t>Higher education / Universities, Internal hiring committee, Internal candidates, Online platforms, Professional associations, Word of mouth, Other</t>
  </si>
  <si>
    <t>External Hiring Committee</t>
  </si>
  <si>
    <t>Same support for all staff.</t>
  </si>
  <si>
    <t>Mission Hill NHS</t>
  </si>
  <si>
    <t>Consultant, Internal hiring committee, Online platforms, Professional networks, Professional associations, Targeting candidates at other organizations, Word of mouth</t>
  </si>
  <si>
    <t>Madison Park CDC</t>
  </si>
  <si>
    <t>Racial Equity and Diversity, Equity and Inclusion are a large part of this year's new strategic plan discussion and will overlay all work that MPDC undertakes through its departments:  Real Estate; Arts and Culture; Community Action; Community Center.</t>
  </si>
  <si>
    <t>Organizational Planning, Workplan, Equity Plan, Strategic Planning Process</t>
  </si>
  <si>
    <t>We are working with Tameka Moss who will be guiding the MPDC 2021 strategic planning process where we anticipate incorporating much of the above list ("how is racial equity and /or diversity-inclusion reflected in our organization" into our planning.</t>
  </si>
  <si>
    <t>Internal hiring committee, Internal candidates, Online platforms, Professional networks, Professional associations, Word of mouth</t>
  </si>
  <si>
    <t>MPDC supports and retains professionals of color to a large extent because MPDC is a minority-owned agency  whose staffing is 74% people of color. (100% of the BOD are professionals of color and CEO and VP of Programs are professionals of color) Further, a commitment to racial justice is part of the fabric of all programs that MPDC undertakes. Thirdly, its affordable housing residents are largely people of color, approximately 93% of our residents.  Fourth, our overall work focuses on Roxbury, a neighborhood that is 82% people of color. All full time professional employees receive a generous benefits package, networking opportunities and in a normal year, professional development opportunities.  MPDC is a member of the Black Boston COVID-19 Coalition.  And there is room for growth.</t>
  </si>
  <si>
    <t>Urban Edge Housing Corporation</t>
  </si>
  <si>
    <t>Staff Training, Staff Retreat, Organizational Planning, Equity Plan, Board Training</t>
  </si>
  <si>
    <t>Susan Naimark and Manisha Bewtra</t>
  </si>
  <si>
    <t>Consultant, Internal candidates, Online platforms, Professional networks, Word of mouth</t>
  </si>
  <si>
    <t xml:space="preserve">Urban Edge dedicates itself to hiring staff that have the same lived experience as those it serves. 100% of our Community Engagement staff and 85% of program staff are BIPOC. As part of our strategic plan, Urban Edge earmarks a dollar amount equal to 1.5% of each staff's salary to professional training. We offer competitive wages and benefits. We also regularly evaluate our salaries to ensure we are at the top of the scale. </t>
  </si>
  <si>
    <t xml:space="preserve">Community Teamwork, Inc. </t>
  </si>
  <si>
    <t>Career fairs, Higher education / Universities, Internal candidates, Online platforms, Professional networks, Professional associations, Word of mouth</t>
  </si>
  <si>
    <t xml:space="preserve">Community Teamwork offers a rewarding work environment and understands that our employees are our greatest asset.  We provide competitive salaries and generous benefits including medical, dental and 401K plan, tuition reimbursement, and liberal vacation and sick leave policies. Our Diversity and Inclusion Committee gives staff from all backgrounds a supportive environment within which to discuss and work on issues related to racial equity and inclusion. Community Teamwork's Racial Justice Book Club will begin meeting in the Spring to discuss books that showcase stories and issues that directly affect BIPOC individuals and communities. Staff are encouraged to participate in community initiatives related to Racial Justice and Diversity, Equity, and Inclusion, including the Greater Lowell Diversity, Equity, and Inclusion Consortium. </t>
  </si>
  <si>
    <t xml:space="preserve">CDC of South Berkshire County </t>
  </si>
  <si>
    <t>Internal hiring committee, Internal candidates, Online platforms, Professional networks, Professional associations</t>
  </si>
  <si>
    <t>N/A</t>
  </si>
  <si>
    <t>Metro West Collaborative Development</t>
  </si>
  <si>
    <t>Higher education / Universities, Internal candidates, Online platforms, Targeting candidates at other organizations, Word of mouth</t>
  </si>
  <si>
    <t>Just try to provide a lot of support and exposure, always expanding the skill set and connections.</t>
  </si>
  <si>
    <t xml:space="preserve">Worcester East Side CDC </t>
  </si>
  <si>
    <t>Online platforms</t>
  </si>
  <si>
    <t>Dorchester Bay EDC</t>
  </si>
  <si>
    <t>Consultant, Search firm, Internal hiring committee, Internal candidates, Online platforms, Word of mouth</t>
  </si>
  <si>
    <t xml:space="preserve">We support ($) and encourage professional development paths and opportunities. We offer a highly flexible workforce to accommodate needs of employees. We nominate our rising professional persons of color to serve on boards and accept high profile learning opportunities. We encourage our staff leaders to be identified in media as leaders of our organization. </t>
  </si>
  <si>
    <t>Main South CDC</t>
  </si>
  <si>
    <t>The Main South CDC runs the Youth Police Dialogues Program in cooperation with Worcester Public Schools and the Worcester Police Department.  The program aims at fostering better relations between the Worcester Police Department and youth who are predominantly minority.</t>
  </si>
  <si>
    <t xml:space="preserve">We have provided entry level positions to people of color who do not have experienced higher level education and provided the training necessary to allow them to move into senior leadership positions.  </t>
  </si>
  <si>
    <t>CEDC-SM</t>
  </si>
  <si>
    <t>Internal candidates, Interns / AmeriCorps, Word of mouth</t>
  </si>
  <si>
    <t xml:space="preserve">professional training </t>
  </si>
  <si>
    <t>ACT Lawrence</t>
  </si>
  <si>
    <t>Internal candidates, Interns / AmeriCorps, Online platforms, Professional associations, Word of mouth</t>
  </si>
  <si>
    <t>Benefits, professional training, networking opportunities, recognition, or other strategies</t>
  </si>
  <si>
    <t>Chinatown Community Land Trust</t>
  </si>
  <si>
    <t>Higher education / Universities, Internal hiring committee, Online platforms, Professional networks, Professional associations, Targeting candidates at other organizations, Word of mouth, Other</t>
  </si>
  <si>
    <t>print and online job notices</t>
  </si>
  <si>
    <t>We have as yet not developed these plans</t>
  </si>
  <si>
    <t>Jamaica Plain NDC</t>
  </si>
  <si>
    <t>Constructing Wealth Initiative - to help small construction companies owned by people of color grow and help owners build wealth</t>
  </si>
  <si>
    <t>Shauna Brown Leung</t>
  </si>
  <si>
    <t>Search firm, Higher education / Universities, Internal candidates, Online platforms, Professional networks, Professional associations, Targeting candidates at other organizations, Word of mouth</t>
  </si>
  <si>
    <t>Housing Corporation of Arlington</t>
  </si>
  <si>
    <t>Higher education / Universities, Professional networks, Professional associations, Targeting candidates at other organizations, Word of mouth</t>
  </si>
  <si>
    <t>HCA pays good salaries and provides excellent health insurance, pays for ongoing professional trainings, mentoring by Board members of color and offer networking opportunities</t>
  </si>
  <si>
    <t>Downtown Taunton Foundation</t>
  </si>
  <si>
    <t>Word of mouth</t>
  </si>
  <si>
    <t>Wellspring Cooperative</t>
  </si>
  <si>
    <t xml:space="preserve">One of Wellspring's criteria of Co-op business formation, support, inclusion in the Wellspring Cooperative Network is the prioritization of _x000D_
1) under-served communities which in Springfield are majority Black and Brown neighborhoods_x000D_
2) un/under-employed or people facing barriers to employment, a category that is disproportionately people of color. </t>
  </si>
  <si>
    <t>Professional networks, Word of mouth</t>
  </si>
  <si>
    <t>South Boston NDC</t>
  </si>
  <si>
    <t>Higher education / Universities, Internal candidates, Interns / AmeriCorps, Online platforms</t>
  </si>
  <si>
    <t>Nuestra Comunidad</t>
  </si>
  <si>
    <t xml:space="preserve">At the start of 2020 launched a Race Equity Diversity Inclusion (REDI) Committee led by two chief executives and including a cross-section of staff and boards.  Nuestra engaged Tameka Moss Associates to undertake a DEI assessment of Nuestra and our larger co-employment partner, Opportunity Communities LLC (OppCo).  That assessment began in Q4 2020 and is still ongoing. </t>
  </si>
  <si>
    <t>Organizational assessment.  When completed the next still is TBD.</t>
  </si>
  <si>
    <t>Internal candidates, Interns / AmeriCorps, Online platforms, Professional networks, Professional associations, Targeting candidates at other organizations, Word of mouth</t>
  </si>
  <si>
    <t>Two years ago we instituted an employer match to 401k savings in order to create a more attractive benefits package to attract and retain community development professionals of color. _x000D_
_x000D_
One motivation for creating a larger co-employment, OppCo, was to create more hiring and promotion opportunities in order to increase staff diversity and internal opportunity for advancement for community development professionals of color.  At Nuestra, over the past two years, over 70% of our hires and promotions have been people of color._x000D_
_x000D_
We engaged Tameka Moss Associates in 2020 to undertake a Race Equity Diversity Inclusion assessment of Nuestar and OppCo.  Our goal is to identify baseline conditions, challenges and opportunties with an eye to making organizational change that will be more welcoming and sustaining for community develeopment professionals of color.</t>
  </si>
  <si>
    <t>Springfield Neighborhood Housing Services</t>
  </si>
  <si>
    <t>Dr. Lucie Lewis</t>
  </si>
  <si>
    <t>Higher education / Universities, Internal hiring committee, Interns / AmeriCorps, Professional networks, Word of mouth</t>
  </si>
  <si>
    <t>NeighborWorks Housing Solutions</t>
  </si>
  <si>
    <t>We have created a REDI Committee led by staff members and created an ongoing training program for all staff which meets quarterly and is facilitated by outside consultants.  The creation of this committee and training program and our commitment to this work and the impact it will have on all of our organizational work is outlined in our current strategic plan.</t>
  </si>
  <si>
    <t>YWCA, Lisa Markland</t>
  </si>
  <si>
    <t>Internal candidates, Interns / AmeriCorps, Online platforms, Professional networks, Word of mouth</t>
  </si>
  <si>
    <t>As we have described above, we implemented a REDI program and Committee for our staff this year.  Part of the goal of our work in this area is creating and supporting an environment that feels welcoming and inclusive to everyone and where diversity is clearly a priority for the organization.  We are also able to offer all of our staff access to NeighborWorks America national trainings, many of which include trainings aimed at supporting professionals of color in our industry.</t>
  </si>
  <si>
    <t>OneHolyoke CDC</t>
  </si>
  <si>
    <t>We offer training opportunities; staff identifying training is routinely approved. We review employee performance; we encourage participation in community events.</t>
  </si>
  <si>
    <t>Indeed.com; internet job boards</t>
  </si>
  <si>
    <t>Valley CDC</t>
  </si>
  <si>
    <t xml:space="preserve">The board formed a Racial Justice Committee in 2020 and there is good energy and momentum forming to integrate strategy and action into Valley's programs, staff procedures and board involvement. </t>
  </si>
  <si>
    <t>Online platforms, Professional networks, Targeting candidates at other organizations, Word of mouth</t>
  </si>
  <si>
    <t>The racial demographic in our area makes it a challenge to reach people of color as candidates but it is the ED's intent and the Board's desire to continue identifying the outreach that will attract more diversity to Valley.</t>
  </si>
  <si>
    <t>Dudley Neighbors Inc.</t>
  </si>
  <si>
    <t>Staff Training, Staff Retreat, Workplan, Equity Plan, Board Training</t>
  </si>
  <si>
    <t>Hired a consultant to lead our staff retreat. The consultant's name is Muadi B. Dibinga. The name of the consulting company is Dbinga/Unlimited</t>
  </si>
  <si>
    <t>We encourage our staff to take courses that may enhance their work. The organization is willing to help cover as much of the cost. Weekly meetings are designed to assure the right support systems are in place.</t>
  </si>
  <si>
    <t>Lena Park CDC</t>
  </si>
  <si>
    <t>Search firm, Internal candidates, Targeting candidates at other organizations</t>
  </si>
  <si>
    <t>Lena Park CDC implements robust work plans that help staff think about long term goals within the organization. Staff is empowered to think about the path for professional development and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</si>
</sst>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3">
    <xf numFmtId="0" fontId="0" fillId="0" borderId="0" xfId="0"/>
    <xf numFmtId="0" fontId="0" fillId="0" borderId="0" xfId="0" applyAlignment="1">
      <alignment wrapText="1"/>
    </xf>
    <xf numFmtId="164" fontId="0"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numFmt numFmtId="164" formatCode="_(* #,##0_);_(* \(#,##0\);_(* &quot;-&quot;??_);_(@_)"/>
    </dxf>
    <dxf>
      <numFmt numFmtId="164" formatCode="_(* #,##0_);_(* \(#,##0\);_(* &quot;-&quot;??_);_(@_)"/>
    </dxf>
    <dxf>
      <numFmt numFmtId="164" formatCode="_(* #,##0_);_(* \(#,##0\);_(* &quot;-&quot;??_);_(@_)"/>
    </dxf>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E60" totalsRowCount="1">
  <autoFilter ref="A1:AE59" xr:uid="{00000000-0009-0000-0100-000001000000}"/>
  <sortState xmlns:xlrd2="http://schemas.microsoft.com/office/spreadsheetml/2017/richdata2" ref="A2:AE59">
    <sortCondition ref="A1:A59"/>
  </sortState>
  <tableColumns count="31">
    <tableColumn id="1" xr3:uid="{00000000-0010-0000-0000-000001000000}" name="Member"/>
    <tableColumn id="2" xr3:uid="{00000000-0010-0000-0000-000002000000}" name=" Is Racial Equity and/or Diversity, Equity and Inclusion a priority for your organization?"/>
    <tableColumn id="3" xr3:uid="{00000000-0010-0000-0000-000003000000}" name="Organizational Mission Statement"/>
    <tableColumn id="4" xr3:uid="{00000000-0010-0000-0000-000004000000}" name="Organizational Vision Statement"/>
    <tableColumn id="5" xr3:uid="{00000000-0010-0000-0000-000005000000}" name="Organizational Core Values"/>
    <tableColumn id="6" xr3:uid="{00000000-0010-0000-0000-000006000000}" name="Strategic Plan"/>
    <tableColumn id="7" xr3:uid="{00000000-0010-0000-0000-000007000000}" name="Other Plan/ workplan"/>
    <tableColumn id="8" xr3:uid="{00000000-0010-0000-0000-000008000000}" name="Program priorities"/>
    <tableColumn id="9" xr3:uid="{00000000-0010-0000-0000-000009000000}" name="Other Board-approved policies"/>
    <tableColumn id="10" xr3:uid="{00000000-0010-0000-0000-00000A000000}" name="Equity Team or Committee"/>
    <tableColumn id="11" xr3:uid="{00000000-0010-0000-0000-00000B000000}" name="Equity Plan"/>
    <tableColumn id="12" xr3:uid="{00000000-0010-0000-0000-00000C000000}" name="Leadership by Management Team"/>
    <tableColumn id="13" xr3:uid="{00000000-0010-0000-0000-00000D000000}" name="Staff Training"/>
    <tableColumn id="14" xr3:uid="{00000000-0010-0000-0000-00000E000000}" name="Staff Retreat"/>
    <tableColumn id="15" xr3:uid="{00000000-0010-0000-0000-00000F000000}" name="Plan or Program focused on Racial Equity, or on Diversity, Equity, and Inclusion- or Other"/>
    <tableColumn id="16" xr3:uid="{00000000-0010-0000-0000-000010000000}" name="(please describe)"/>
    <tableColumn id="17" xr3:uid="{00000000-0010-0000-0000-000011000000}" name="Have you hired a consultant(s), or do you work with other organizations, to support your racial equity work?"/>
    <tableColumn id="18" xr3:uid="{00000000-0010-0000-0000-000012000000}" name="What is the work?"/>
    <tableColumn id="19" xr3:uid="{00000000-0010-0000-0000-000013000000}" name="What consultants or organizations have you worked with?"/>
    <tableColumn id="20" xr3:uid="{00000000-0010-0000-0000-000014000000}" name="How many full time equivalent (FTE) staff did your organization employ on December 31st?" totalsRowFunction="custom" dataDxfId="3" dataCellStyle="Comma">
      <totalsRowFormula>SUM(Table1[How many full time equivalent (FTE) staff did your organization employ on December 31st?])</totalsRowFormula>
    </tableColumn>
    <tableColumn id="21" xr3:uid="{00000000-0010-0000-0000-000015000000}" name="How many People of Color (not White) were on your organization’s staff as of December 31st" totalsRowFunction="custom" dataDxfId="2" dataCellStyle="Comma">
      <totalsRowFormula>SUM(Table1[How many People of Color (not White) were on your organization’s staff as of December 31st])</totalsRowFormula>
    </tableColumn>
    <tableColumn id="22" xr3:uid="{00000000-0010-0000-0000-000016000000}" name="In total, how many senior positions does your organization have as of December 31" totalsRowFunction="custom" dataDxfId="1" dataCellStyle="Comma">
      <totalsRowFormula>SUM(Table1[In total, how many senior positions does your organization have as of December 31])</totalsRowFormula>
    </tableColumn>
    <tableColumn id="23" xr3:uid="{00000000-0010-0000-0000-000017000000}" name="Of the above, how many People of Color served in senior positions as of December 31st" totalsRowFunction="custom" dataDxfId="0" dataCellStyle="Comma">
      <totalsRowFormula>SUM(Table1[Of the above, how many People of Color served in senior positions as of December 31st])</totalsRowFormula>
    </tableColumn>
    <tableColumn id="24" xr3:uid="{00000000-0010-0000-0000-000018000000}" name="How do you recruit and hire for positions?"/>
    <tableColumn id="25" xr3:uid="{00000000-0010-0000-0000-000019000000}" name="Consultant name"/>
    <tableColumn id="26" xr3:uid="{00000000-0010-0000-0000-00001A000000}" name="Other"/>
    <tableColumn id="27" xr3:uid="{00000000-0010-0000-0000-00001B000000}" name="Staff retention"/>
    <tableColumn id="28" xr3:uid="{00000000-0010-0000-0000-00001C000000}" name="How many staff were promoted in the past year"/>
    <tableColumn id="29" xr3:uid="{00000000-0010-0000-0000-00001D000000}" name="How many staff of color were promoted in the past year"/>
    <tableColumn id="30" xr3:uid="{00000000-0010-0000-0000-00001E000000}" name="How many staff were promoted to senior level positions in the past year"/>
    <tableColumn id="31" xr3:uid="{00000000-0010-0000-0000-00001F000000}" name="How many staff of color were promoted to senior level positions in the past yea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0"/>
  <sheetViews>
    <sheetView tabSelected="1" topLeftCell="A19" workbookViewId="0">
      <pane xSplit="1" topLeftCell="T1" activePane="topRight" state="frozen"/>
      <selection pane="topRight" activeCell="B61" sqref="B61"/>
    </sheetView>
  </sheetViews>
  <sheetFormatPr defaultRowHeight="14.25" x14ac:dyDescent="0.45"/>
  <cols>
    <col min="1" max="20" width="53.53125" customWidth="1"/>
    <col min="21" max="21" width="58.73046875" customWidth="1"/>
    <col min="22" max="31" width="53.53125" customWidth="1"/>
  </cols>
  <sheetData>
    <row r="1" spans="1:31" x14ac:dyDescent="0.4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1:31" x14ac:dyDescent="0.45">
      <c r="A2" t="s">
        <v>195</v>
      </c>
      <c r="B2" t="s">
        <v>32</v>
      </c>
      <c r="C2" t="s">
        <v>47</v>
      </c>
      <c r="D2" t="s">
        <v>47</v>
      </c>
      <c r="E2" t="s">
        <v>47</v>
      </c>
      <c r="L2" t="s">
        <v>47</v>
      </c>
      <c r="M2" t="s">
        <v>47</v>
      </c>
      <c r="Q2" t="s">
        <v>34</v>
      </c>
      <c r="T2" s="2">
        <v>4</v>
      </c>
      <c r="U2" s="2">
        <v>4</v>
      </c>
      <c r="V2" s="2">
        <v>1</v>
      </c>
      <c r="W2" s="2">
        <v>1</v>
      </c>
      <c r="X2" t="s">
        <v>196</v>
      </c>
      <c r="AA2" t="s">
        <v>197</v>
      </c>
      <c r="AB2">
        <v>1</v>
      </c>
      <c r="AC2">
        <v>1</v>
      </c>
      <c r="AD2">
        <v>0</v>
      </c>
      <c r="AE2">
        <v>0</v>
      </c>
    </row>
    <row r="3" spans="1:31" x14ac:dyDescent="0.45">
      <c r="A3" t="s">
        <v>150</v>
      </c>
      <c r="B3" t="s">
        <v>32</v>
      </c>
      <c r="C3" t="s">
        <v>33</v>
      </c>
      <c r="D3" t="s">
        <v>33</v>
      </c>
      <c r="E3" t="s">
        <v>33</v>
      </c>
      <c r="F3" t="s">
        <v>47</v>
      </c>
      <c r="G3" t="s">
        <v>47</v>
      </c>
      <c r="H3" t="s">
        <v>37</v>
      </c>
      <c r="I3" t="s">
        <v>33</v>
      </c>
      <c r="J3" t="s">
        <v>37</v>
      </c>
      <c r="K3" t="s">
        <v>33</v>
      </c>
      <c r="L3" t="s">
        <v>33</v>
      </c>
      <c r="M3" t="s">
        <v>33</v>
      </c>
      <c r="N3" t="s">
        <v>33</v>
      </c>
      <c r="O3" t="s">
        <v>47</v>
      </c>
      <c r="P3" t="s">
        <v>151</v>
      </c>
      <c r="Q3" t="s">
        <v>34</v>
      </c>
      <c r="T3" s="2">
        <v>8</v>
      </c>
      <c r="U3" s="2">
        <v>0</v>
      </c>
      <c r="V3" s="2">
        <v>2</v>
      </c>
      <c r="W3" s="2">
        <v>0</v>
      </c>
      <c r="X3" t="s">
        <v>152</v>
      </c>
      <c r="AA3" t="s">
        <v>153</v>
      </c>
      <c r="AB3">
        <v>0</v>
      </c>
      <c r="AC3">
        <v>0</v>
      </c>
      <c r="AD3">
        <v>0</v>
      </c>
      <c r="AE3">
        <v>0</v>
      </c>
    </row>
    <row r="4" spans="1:31" x14ac:dyDescent="0.45">
      <c r="A4" t="s">
        <v>46</v>
      </c>
      <c r="B4" t="s">
        <v>32</v>
      </c>
      <c r="C4" t="s">
        <v>47</v>
      </c>
      <c r="G4" t="s">
        <v>47</v>
      </c>
      <c r="H4" t="s">
        <v>47</v>
      </c>
      <c r="L4" t="s">
        <v>47</v>
      </c>
      <c r="M4" t="s">
        <v>47</v>
      </c>
      <c r="Q4" t="s">
        <v>34</v>
      </c>
      <c r="T4" s="2">
        <v>10</v>
      </c>
      <c r="U4" s="2">
        <v>9</v>
      </c>
      <c r="V4" s="2">
        <v>3</v>
      </c>
      <c r="W4" s="2">
        <v>2</v>
      </c>
      <c r="X4" t="s">
        <v>48</v>
      </c>
      <c r="AA4" t="s">
        <v>49</v>
      </c>
      <c r="AB4">
        <v>1</v>
      </c>
      <c r="AC4">
        <v>1</v>
      </c>
      <c r="AD4">
        <v>1</v>
      </c>
      <c r="AE4">
        <v>1</v>
      </c>
    </row>
    <row r="5" spans="1:31" x14ac:dyDescent="0.45">
      <c r="A5" t="s">
        <v>36</v>
      </c>
      <c r="B5" t="s">
        <v>32</v>
      </c>
      <c r="D5" t="s">
        <v>37</v>
      </c>
      <c r="E5" t="s">
        <v>37</v>
      </c>
      <c r="F5" t="s">
        <v>37</v>
      </c>
      <c r="Q5" t="s">
        <v>34</v>
      </c>
      <c r="T5" s="2">
        <v>1</v>
      </c>
      <c r="U5" s="2">
        <v>0</v>
      </c>
      <c r="V5" s="2">
        <v>1</v>
      </c>
      <c r="W5" s="2">
        <v>0</v>
      </c>
      <c r="X5" t="s">
        <v>38</v>
      </c>
      <c r="AB5">
        <v>1</v>
      </c>
      <c r="AC5">
        <v>0</v>
      </c>
      <c r="AD5">
        <v>1</v>
      </c>
      <c r="AE5">
        <v>0</v>
      </c>
    </row>
    <row r="6" spans="1:31" x14ac:dyDescent="0.45">
      <c r="A6" t="s">
        <v>178</v>
      </c>
      <c r="B6" t="s">
        <v>32</v>
      </c>
      <c r="I6" t="s">
        <v>47</v>
      </c>
      <c r="M6" t="s">
        <v>47</v>
      </c>
      <c r="Q6" t="s">
        <v>34</v>
      </c>
      <c r="T6" s="2">
        <v>2</v>
      </c>
      <c r="U6" s="2">
        <v>0</v>
      </c>
      <c r="V6" s="2">
        <v>1</v>
      </c>
      <c r="W6" s="2">
        <v>0</v>
      </c>
      <c r="X6" t="s">
        <v>179</v>
      </c>
      <c r="AA6" t="s">
        <v>180</v>
      </c>
      <c r="AB6">
        <v>1</v>
      </c>
      <c r="AC6">
        <v>0</v>
      </c>
      <c r="AD6">
        <v>0</v>
      </c>
      <c r="AE6">
        <v>0</v>
      </c>
    </row>
    <row r="7" spans="1:31" x14ac:dyDescent="0.45">
      <c r="A7" t="s">
        <v>192</v>
      </c>
      <c r="B7" t="s">
        <v>32</v>
      </c>
      <c r="H7" t="s">
        <v>37</v>
      </c>
      <c r="Q7" t="s">
        <v>34</v>
      </c>
      <c r="T7" s="2">
        <v>7</v>
      </c>
      <c r="U7" s="2">
        <v>6</v>
      </c>
      <c r="V7" s="2">
        <v>2</v>
      </c>
      <c r="W7" s="2">
        <v>0</v>
      </c>
      <c r="X7" t="s">
        <v>193</v>
      </c>
      <c r="AA7" t="s">
        <v>194</v>
      </c>
      <c r="AB7">
        <v>0</v>
      </c>
      <c r="AC7">
        <v>0</v>
      </c>
      <c r="AD7">
        <v>0</v>
      </c>
      <c r="AE7">
        <v>0</v>
      </c>
    </row>
    <row r="8" spans="1:31" x14ac:dyDescent="0.45">
      <c r="A8" t="s">
        <v>198</v>
      </c>
      <c r="B8" t="s">
        <v>32</v>
      </c>
      <c r="C8" t="s">
        <v>47</v>
      </c>
      <c r="D8" t="s">
        <v>47</v>
      </c>
      <c r="E8" t="s">
        <v>47</v>
      </c>
      <c r="F8" t="s">
        <v>47</v>
      </c>
      <c r="G8" t="s">
        <v>47</v>
      </c>
      <c r="H8" t="s">
        <v>47</v>
      </c>
      <c r="I8" t="s">
        <v>37</v>
      </c>
      <c r="Q8" t="s">
        <v>34</v>
      </c>
      <c r="T8" s="2">
        <v>0.8</v>
      </c>
      <c r="U8" s="2">
        <v>1</v>
      </c>
      <c r="V8" s="2">
        <v>1</v>
      </c>
      <c r="W8" s="2">
        <v>1</v>
      </c>
      <c r="X8" t="s">
        <v>199</v>
      </c>
      <c r="Z8" t="s">
        <v>200</v>
      </c>
      <c r="AA8" t="s">
        <v>201</v>
      </c>
      <c r="AB8">
        <v>0</v>
      </c>
      <c r="AC8">
        <v>0</v>
      </c>
      <c r="AD8">
        <v>0</v>
      </c>
      <c r="AE8">
        <v>0</v>
      </c>
    </row>
    <row r="9" spans="1:31" x14ac:dyDescent="0.45">
      <c r="A9" t="s">
        <v>97</v>
      </c>
      <c r="B9" t="s">
        <v>32</v>
      </c>
      <c r="D9" t="s">
        <v>33</v>
      </c>
      <c r="E9" t="s">
        <v>33</v>
      </c>
      <c r="F9" t="s">
        <v>37</v>
      </c>
      <c r="G9" t="s">
        <v>37</v>
      </c>
      <c r="H9" t="s">
        <v>37</v>
      </c>
      <c r="I9" t="s">
        <v>37</v>
      </c>
      <c r="J9" t="s">
        <v>37</v>
      </c>
      <c r="K9" t="s">
        <v>37</v>
      </c>
      <c r="L9" t="s">
        <v>33</v>
      </c>
      <c r="M9" t="s">
        <v>37</v>
      </c>
      <c r="Q9" t="s">
        <v>34</v>
      </c>
      <c r="T9" s="2">
        <v>25</v>
      </c>
      <c r="U9" s="2">
        <v>21</v>
      </c>
      <c r="V9" s="2">
        <v>9</v>
      </c>
      <c r="W9" s="2">
        <v>8</v>
      </c>
      <c r="X9" t="s">
        <v>98</v>
      </c>
      <c r="Z9" t="s">
        <v>99</v>
      </c>
      <c r="AA9" t="s">
        <v>100</v>
      </c>
      <c r="AB9">
        <v>0</v>
      </c>
      <c r="AC9">
        <v>0</v>
      </c>
      <c r="AD9">
        <v>0</v>
      </c>
      <c r="AE9">
        <v>0</v>
      </c>
    </row>
    <row r="10" spans="1:31" x14ac:dyDescent="0.45">
      <c r="A10" t="s">
        <v>78</v>
      </c>
      <c r="B10" t="s">
        <v>32</v>
      </c>
      <c r="C10" t="s">
        <v>33</v>
      </c>
      <c r="D10" t="s">
        <v>33</v>
      </c>
      <c r="E10" t="s">
        <v>33</v>
      </c>
      <c r="F10" t="s">
        <v>33</v>
      </c>
      <c r="G10" t="s">
        <v>47</v>
      </c>
      <c r="H10" t="s">
        <v>33</v>
      </c>
      <c r="I10" t="s">
        <v>33</v>
      </c>
      <c r="J10" t="s">
        <v>47</v>
      </c>
      <c r="L10" t="s">
        <v>37</v>
      </c>
      <c r="M10" t="s">
        <v>37</v>
      </c>
      <c r="Q10" t="s">
        <v>32</v>
      </c>
      <c r="R10" t="s">
        <v>79</v>
      </c>
      <c r="S10" t="s">
        <v>80</v>
      </c>
      <c r="T10" s="2">
        <v>16</v>
      </c>
      <c r="U10" s="2">
        <v>2</v>
      </c>
      <c r="V10" s="2">
        <v>5</v>
      </c>
      <c r="W10" s="2">
        <v>0</v>
      </c>
      <c r="X10" t="s">
        <v>81</v>
      </c>
      <c r="AA10" t="s">
        <v>82</v>
      </c>
      <c r="AB10">
        <v>1</v>
      </c>
      <c r="AC10">
        <v>0</v>
      </c>
      <c r="AD10">
        <v>0</v>
      </c>
      <c r="AE10">
        <v>0</v>
      </c>
    </row>
    <row r="11" spans="1:31" x14ac:dyDescent="0.45">
      <c r="A11" t="s">
        <v>175</v>
      </c>
      <c r="B11" t="s">
        <v>32</v>
      </c>
      <c r="G11" t="s">
        <v>37</v>
      </c>
      <c r="H11" t="s">
        <v>47</v>
      </c>
      <c r="J11" t="s">
        <v>37</v>
      </c>
      <c r="L11" t="s">
        <v>37</v>
      </c>
      <c r="M11" t="s">
        <v>33</v>
      </c>
      <c r="Q11" t="s">
        <v>34</v>
      </c>
      <c r="T11" s="2">
        <v>554</v>
      </c>
      <c r="U11" s="2">
        <v>244</v>
      </c>
      <c r="V11" s="2">
        <v>37</v>
      </c>
      <c r="W11" s="2">
        <v>4</v>
      </c>
      <c r="X11" t="s">
        <v>176</v>
      </c>
      <c r="AA11" t="s">
        <v>177</v>
      </c>
      <c r="AB11">
        <v>4</v>
      </c>
      <c r="AC11">
        <v>1</v>
      </c>
      <c r="AD11">
        <v>0</v>
      </c>
      <c r="AE11">
        <v>0</v>
      </c>
    </row>
    <row r="12" spans="1:31" x14ac:dyDescent="0.45">
      <c r="A12" t="s">
        <v>154</v>
      </c>
      <c r="B12" t="s">
        <v>32</v>
      </c>
      <c r="E12" t="s">
        <v>47</v>
      </c>
      <c r="Q12" t="s">
        <v>34</v>
      </c>
      <c r="T12" s="2">
        <v>3</v>
      </c>
      <c r="U12" s="2">
        <v>0</v>
      </c>
      <c r="V12" s="2">
        <v>1</v>
      </c>
      <c r="W12" s="2">
        <v>0</v>
      </c>
      <c r="X12" t="s">
        <v>43</v>
      </c>
      <c r="Z12" t="s">
        <v>62</v>
      </c>
      <c r="AB12">
        <v>0</v>
      </c>
      <c r="AC12">
        <v>0</v>
      </c>
      <c r="AD12">
        <v>0</v>
      </c>
      <c r="AE12">
        <v>0</v>
      </c>
    </row>
    <row r="13" spans="1:31" x14ac:dyDescent="0.45">
      <c r="A13" t="s">
        <v>186</v>
      </c>
      <c r="B13" t="s">
        <v>32</v>
      </c>
      <c r="E13" t="s">
        <v>37</v>
      </c>
      <c r="G13" t="s">
        <v>37</v>
      </c>
      <c r="H13" t="s">
        <v>37</v>
      </c>
      <c r="J13" t="s">
        <v>37</v>
      </c>
      <c r="L13" t="s">
        <v>37</v>
      </c>
      <c r="M13" t="s">
        <v>37</v>
      </c>
      <c r="N13" t="s">
        <v>37</v>
      </c>
      <c r="Q13" t="s">
        <v>34</v>
      </c>
      <c r="T13" s="2">
        <v>23</v>
      </c>
      <c r="U13" s="2">
        <v>14</v>
      </c>
      <c r="V13" s="2">
        <v>6</v>
      </c>
      <c r="W13" s="2">
        <v>5</v>
      </c>
      <c r="X13" t="s">
        <v>187</v>
      </c>
      <c r="AA13" t="s">
        <v>188</v>
      </c>
      <c r="AB13">
        <v>4</v>
      </c>
      <c r="AC13">
        <v>2</v>
      </c>
      <c r="AD13">
        <v>0</v>
      </c>
      <c r="AE13">
        <v>0</v>
      </c>
    </row>
    <row r="14" spans="1:31" x14ac:dyDescent="0.45">
      <c r="A14" t="s">
        <v>209</v>
      </c>
      <c r="B14" t="s">
        <v>32</v>
      </c>
      <c r="C14" t="s">
        <v>33</v>
      </c>
      <c r="D14" t="s">
        <v>33</v>
      </c>
      <c r="E14" t="s">
        <v>33</v>
      </c>
      <c r="F14" t="s">
        <v>33</v>
      </c>
      <c r="H14" t="s">
        <v>33</v>
      </c>
      <c r="Q14" t="s">
        <v>34</v>
      </c>
      <c r="T14" s="2">
        <v>1</v>
      </c>
      <c r="U14" s="2">
        <v>0</v>
      </c>
      <c r="V14" s="2">
        <v>1</v>
      </c>
      <c r="W14" s="2">
        <v>0</v>
      </c>
      <c r="X14" t="s">
        <v>210</v>
      </c>
      <c r="AB14">
        <v>0</v>
      </c>
      <c r="AC14">
        <v>0</v>
      </c>
      <c r="AD14">
        <v>0</v>
      </c>
      <c r="AE14">
        <v>0</v>
      </c>
    </row>
    <row r="15" spans="1:31" x14ac:dyDescent="0.45">
      <c r="A15" t="s">
        <v>236</v>
      </c>
      <c r="B15" t="s">
        <v>32</v>
      </c>
      <c r="C15" t="s">
        <v>37</v>
      </c>
      <c r="D15" t="s">
        <v>37</v>
      </c>
      <c r="E15" t="s">
        <v>37</v>
      </c>
      <c r="F15" t="s">
        <v>37</v>
      </c>
      <c r="G15" t="s">
        <v>37</v>
      </c>
      <c r="H15" t="s">
        <v>37</v>
      </c>
      <c r="I15" t="s">
        <v>37</v>
      </c>
      <c r="K15" t="s">
        <v>37</v>
      </c>
      <c r="L15" t="s">
        <v>37</v>
      </c>
      <c r="M15" t="s">
        <v>37</v>
      </c>
      <c r="N15" t="s">
        <v>37</v>
      </c>
      <c r="Q15" t="s">
        <v>32</v>
      </c>
      <c r="R15" t="s">
        <v>237</v>
      </c>
      <c r="S15" t="s">
        <v>238</v>
      </c>
      <c r="T15" s="2">
        <v>3</v>
      </c>
      <c r="U15" s="2">
        <v>2</v>
      </c>
      <c r="V15" s="2">
        <v>1</v>
      </c>
      <c r="W15" s="2">
        <v>1</v>
      </c>
      <c r="X15" t="s">
        <v>55</v>
      </c>
      <c r="AA15" t="s">
        <v>239</v>
      </c>
      <c r="AB15">
        <v>0</v>
      </c>
      <c r="AC15">
        <v>0</v>
      </c>
      <c r="AD15">
        <v>0</v>
      </c>
      <c r="AE15">
        <v>0</v>
      </c>
    </row>
    <row r="16" spans="1:31" ht="15.6" customHeight="1" x14ac:dyDescent="0.45">
      <c r="A16" t="s">
        <v>105</v>
      </c>
      <c r="B16" t="s">
        <v>32</v>
      </c>
      <c r="C16" t="s">
        <v>33</v>
      </c>
      <c r="D16" t="s">
        <v>33</v>
      </c>
      <c r="J16" t="s">
        <v>37</v>
      </c>
      <c r="Q16" t="s">
        <v>32</v>
      </c>
      <c r="R16" t="s">
        <v>106</v>
      </c>
      <c r="S16" t="s">
        <v>107</v>
      </c>
      <c r="T16" s="2">
        <v>10.3</v>
      </c>
      <c r="U16" s="2">
        <v>7</v>
      </c>
      <c r="V16" s="2">
        <v>6</v>
      </c>
      <c r="W16" s="2">
        <v>3</v>
      </c>
      <c r="X16" t="s">
        <v>108</v>
      </c>
      <c r="Z16" t="s">
        <v>109</v>
      </c>
      <c r="AA16" s="1" t="s">
        <v>110</v>
      </c>
      <c r="AB16">
        <v>0</v>
      </c>
      <c r="AC16">
        <v>0</v>
      </c>
      <c r="AD16">
        <v>0</v>
      </c>
      <c r="AE16">
        <v>0</v>
      </c>
    </row>
    <row r="17" spans="1:31" ht="15.6" customHeight="1" x14ac:dyDescent="0.45">
      <c r="A17" t="s">
        <v>155</v>
      </c>
      <c r="B17" t="s">
        <v>32</v>
      </c>
      <c r="E17" t="s">
        <v>37</v>
      </c>
      <c r="F17" t="s">
        <v>37</v>
      </c>
      <c r="G17" t="s">
        <v>37</v>
      </c>
      <c r="H17" t="s">
        <v>37</v>
      </c>
      <c r="J17" t="s">
        <v>47</v>
      </c>
      <c r="L17" t="s">
        <v>47</v>
      </c>
      <c r="M17" t="s">
        <v>47</v>
      </c>
      <c r="N17" t="s">
        <v>47</v>
      </c>
      <c r="O17" t="s">
        <v>47</v>
      </c>
      <c r="P17" t="s">
        <v>156</v>
      </c>
      <c r="Q17" t="s">
        <v>32</v>
      </c>
      <c r="R17" t="s">
        <v>157</v>
      </c>
      <c r="S17" s="1" t="s">
        <v>158</v>
      </c>
      <c r="T17" s="2">
        <v>15</v>
      </c>
      <c r="U17" s="2">
        <v>3</v>
      </c>
      <c r="V17" s="2">
        <v>7</v>
      </c>
      <c r="W17" s="2">
        <v>1</v>
      </c>
      <c r="X17" t="s">
        <v>159</v>
      </c>
      <c r="Z17" t="s">
        <v>160</v>
      </c>
      <c r="AA17" t="s">
        <v>161</v>
      </c>
      <c r="AB17">
        <v>0</v>
      </c>
      <c r="AC17">
        <v>0</v>
      </c>
      <c r="AD17">
        <v>0</v>
      </c>
      <c r="AE17">
        <v>0</v>
      </c>
    </row>
    <row r="18" spans="1:31" x14ac:dyDescent="0.45">
      <c r="A18" t="s">
        <v>89</v>
      </c>
      <c r="B18" t="s">
        <v>32</v>
      </c>
      <c r="C18" t="s">
        <v>37</v>
      </c>
      <c r="D18" t="s">
        <v>37</v>
      </c>
      <c r="E18" t="s">
        <v>37</v>
      </c>
      <c r="G18" t="s">
        <v>37</v>
      </c>
      <c r="H18" t="s">
        <v>37</v>
      </c>
      <c r="I18" t="s">
        <v>37</v>
      </c>
      <c r="J18" t="s">
        <v>33</v>
      </c>
      <c r="L18" t="s">
        <v>37</v>
      </c>
      <c r="M18" t="s">
        <v>37</v>
      </c>
      <c r="N18" t="s">
        <v>37</v>
      </c>
      <c r="Q18" t="s">
        <v>32</v>
      </c>
      <c r="R18" t="s">
        <v>59</v>
      </c>
      <c r="S18" t="s">
        <v>90</v>
      </c>
      <c r="T18" s="2">
        <v>18</v>
      </c>
      <c r="U18" s="2">
        <v>4</v>
      </c>
      <c r="V18" s="2">
        <v>6</v>
      </c>
      <c r="W18" s="2">
        <v>3</v>
      </c>
      <c r="X18" t="s">
        <v>91</v>
      </c>
      <c r="AB18">
        <v>0</v>
      </c>
      <c r="AC18">
        <v>0</v>
      </c>
      <c r="AD18">
        <v>0</v>
      </c>
      <c r="AE18">
        <v>0</v>
      </c>
    </row>
    <row r="19" spans="1:31" x14ac:dyDescent="0.45">
      <c r="A19" t="s">
        <v>76</v>
      </c>
      <c r="B19" t="s">
        <v>32</v>
      </c>
      <c r="C19" t="s">
        <v>33</v>
      </c>
      <c r="D19" t="s">
        <v>37</v>
      </c>
      <c r="E19" t="s">
        <v>37</v>
      </c>
      <c r="F19" t="s">
        <v>37</v>
      </c>
      <c r="G19" t="s">
        <v>37</v>
      </c>
      <c r="H19" t="s">
        <v>37</v>
      </c>
      <c r="I19" t="s">
        <v>37</v>
      </c>
      <c r="L19" t="s">
        <v>33</v>
      </c>
      <c r="Q19" t="s">
        <v>34</v>
      </c>
      <c r="T19" s="2">
        <v>27</v>
      </c>
      <c r="U19" s="2">
        <v>2</v>
      </c>
      <c r="V19" s="2">
        <v>6</v>
      </c>
      <c r="W19" s="2">
        <v>1</v>
      </c>
      <c r="X19" t="s">
        <v>38</v>
      </c>
      <c r="AA19" t="s">
        <v>77</v>
      </c>
      <c r="AB19">
        <v>0</v>
      </c>
      <c r="AC19">
        <v>0</v>
      </c>
      <c r="AD19">
        <v>0</v>
      </c>
      <c r="AE19">
        <v>0</v>
      </c>
    </row>
    <row r="20" spans="1:31" x14ac:dyDescent="0.45">
      <c r="A20" t="s">
        <v>58</v>
      </c>
      <c r="B20" t="s">
        <v>32</v>
      </c>
      <c r="F20" t="s">
        <v>37</v>
      </c>
      <c r="G20" t="s">
        <v>37</v>
      </c>
      <c r="I20" t="s">
        <v>37</v>
      </c>
      <c r="J20" t="s">
        <v>37</v>
      </c>
      <c r="M20" t="s">
        <v>37</v>
      </c>
      <c r="Q20" t="s">
        <v>32</v>
      </c>
      <c r="R20" t="s">
        <v>59</v>
      </c>
      <c r="S20" t="s">
        <v>60</v>
      </c>
      <c r="T20" s="2">
        <v>10</v>
      </c>
      <c r="U20" s="2">
        <v>0</v>
      </c>
      <c r="V20" s="2">
        <v>4</v>
      </c>
      <c r="W20" s="2">
        <v>0</v>
      </c>
      <c r="X20" t="s">
        <v>61</v>
      </c>
      <c r="Z20" t="s">
        <v>62</v>
      </c>
      <c r="AA20" t="s">
        <v>63</v>
      </c>
      <c r="AB20">
        <v>1</v>
      </c>
      <c r="AC20">
        <v>0</v>
      </c>
      <c r="AD20">
        <v>0</v>
      </c>
      <c r="AE20">
        <v>0</v>
      </c>
    </row>
    <row r="21" spans="1:31" x14ac:dyDescent="0.45">
      <c r="A21" t="s">
        <v>64</v>
      </c>
      <c r="B21" t="s">
        <v>32</v>
      </c>
      <c r="C21" t="s">
        <v>37</v>
      </c>
      <c r="D21" t="s">
        <v>37</v>
      </c>
      <c r="E21" t="s">
        <v>37</v>
      </c>
      <c r="F21" t="s">
        <v>37</v>
      </c>
      <c r="H21" t="s">
        <v>37</v>
      </c>
      <c r="M21" t="s">
        <v>37</v>
      </c>
      <c r="Q21" t="s">
        <v>34</v>
      </c>
      <c r="T21" s="2">
        <v>12</v>
      </c>
      <c r="U21" s="2">
        <v>4</v>
      </c>
      <c r="V21" s="2">
        <v>5</v>
      </c>
      <c r="W21" s="2">
        <v>3</v>
      </c>
      <c r="X21" t="s">
        <v>65</v>
      </c>
      <c r="AA21" t="s">
        <v>66</v>
      </c>
      <c r="AB21">
        <v>2</v>
      </c>
      <c r="AC21">
        <v>1</v>
      </c>
      <c r="AD21">
        <v>2</v>
      </c>
      <c r="AE21">
        <v>1</v>
      </c>
    </row>
    <row r="22" spans="1:31" ht="21.6" customHeight="1" x14ac:dyDescent="0.45">
      <c r="A22" t="s">
        <v>86</v>
      </c>
      <c r="B22" t="s">
        <v>32</v>
      </c>
      <c r="C22" t="s">
        <v>33</v>
      </c>
      <c r="D22" t="s">
        <v>33</v>
      </c>
      <c r="E22" t="s">
        <v>33</v>
      </c>
      <c r="F22" t="s">
        <v>33</v>
      </c>
      <c r="G22" t="s">
        <v>33</v>
      </c>
      <c r="H22" t="s">
        <v>33</v>
      </c>
      <c r="I22" t="s">
        <v>33</v>
      </c>
      <c r="J22" t="s">
        <v>33</v>
      </c>
      <c r="K22" t="s">
        <v>33</v>
      </c>
      <c r="L22" t="s">
        <v>33</v>
      </c>
      <c r="M22" t="s">
        <v>33</v>
      </c>
      <c r="N22" t="s">
        <v>33</v>
      </c>
      <c r="O22" t="s">
        <v>33</v>
      </c>
      <c r="P22" t="s">
        <v>87</v>
      </c>
      <c r="Q22" t="s">
        <v>34</v>
      </c>
      <c r="T22" s="2">
        <v>83</v>
      </c>
      <c r="U22" s="2">
        <v>14</v>
      </c>
      <c r="V22" s="2">
        <v>4</v>
      </c>
      <c r="W22" s="2">
        <v>0</v>
      </c>
      <c r="X22" t="s">
        <v>38</v>
      </c>
      <c r="AA22" s="1" t="s">
        <v>88</v>
      </c>
      <c r="AB22">
        <v>5</v>
      </c>
      <c r="AC22">
        <v>0</v>
      </c>
      <c r="AD22">
        <v>2</v>
      </c>
      <c r="AE22">
        <v>0</v>
      </c>
    </row>
    <row r="23" spans="1:31" x14ac:dyDescent="0.45">
      <c r="A23" t="s">
        <v>206</v>
      </c>
      <c r="B23" t="s">
        <v>32</v>
      </c>
      <c r="C23" t="s">
        <v>33</v>
      </c>
      <c r="D23" t="s">
        <v>33</v>
      </c>
      <c r="E23" t="s">
        <v>33</v>
      </c>
      <c r="F23" t="s">
        <v>33</v>
      </c>
      <c r="G23" t="s">
        <v>33</v>
      </c>
      <c r="H23" t="s">
        <v>33</v>
      </c>
      <c r="I23" t="s">
        <v>33</v>
      </c>
      <c r="J23" t="s">
        <v>37</v>
      </c>
      <c r="K23" t="s">
        <v>37</v>
      </c>
      <c r="L23" t="s">
        <v>37</v>
      </c>
      <c r="M23" t="s">
        <v>33</v>
      </c>
      <c r="Q23" t="s">
        <v>34</v>
      </c>
      <c r="T23" s="2">
        <v>3.5</v>
      </c>
      <c r="U23" s="2">
        <v>2</v>
      </c>
      <c r="V23" s="2">
        <v>3</v>
      </c>
      <c r="W23" s="2">
        <v>2</v>
      </c>
      <c r="X23" t="s">
        <v>207</v>
      </c>
      <c r="AA23" t="s">
        <v>208</v>
      </c>
      <c r="AB23">
        <v>3</v>
      </c>
      <c r="AC23">
        <v>2</v>
      </c>
      <c r="AD23">
        <v>2</v>
      </c>
      <c r="AE23">
        <v>2</v>
      </c>
    </row>
    <row r="24" spans="1:31" ht="19.25" customHeight="1" x14ac:dyDescent="0.45">
      <c r="A24" t="s">
        <v>39</v>
      </c>
      <c r="B24" t="s">
        <v>32</v>
      </c>
      <c r="C24" t="s">
        <v>33</v>
      </c>
      <c r="D24" t="s">
        <v>37</v>
      </c>
      <c r="E24" t="s">
        <v>37</v>
      </c>
      <c r="F24" t="s">
        <v>37</v>
      </c>
      <c r="H24" t="s">
        <v>37</v>
      </c>
      <c r="I24" t="s">
        <v>33</v>
      </c>
      <c r="L24" t="s">
        <v>37</v>
      </c>
      <c r="M24" t="s">
        <v>37</v>
      </c>
      <c r="O24" t="s">
        <v>37</v>
      </c>
      <c r="P24" s="1" t="s">
        <v>40</v>
      </c>
      <c r="Q24" t="s">
        <v>32</v>
      </c>
      <c r="R24" t="s">
        <v>41</v>
      </c>
      <c r="S24" t="s">
        <v>42</v>
      </c>
      <c r="T24" s="2">
        <v>3</v>
      </c>
      <c r="U24" s="2">
        <v>1</v>
      </c>
      <c r="V24" s="2">
        <v>1</v>
      </c>
      <c r="W24" s="2">
        <v>0</v>
      </c>
      <c r="X24" t="s">
        <v>43</v>
      </c>
      <c r="Z24" t="s">
        <v>44</v>
      </c>
      <c r="AA24" t="s">
        <v>45</v>
      </c>
      <c r="AB24">
        <v>0</v>
      </c>
      <c r="AC24">
        <v>0</v>
      </c>
      <c r="AD24">
        <v>0</v>
      </c>
      <c r="AE24">
        <v>0</v>
      </c>
    </row>
    <row r="25" spans="1:31" x14ac:dyDescent="0.45">
      <c r="A25" t="s">
        <v>92</v>
      </c>
      <c r="B25" t="s">
        <v>32</v>
      </c>
      <c r="C25" t="s">
        <v>37</v>
      </c>
      <c r="D25" t="s">
        <v>37</v>
      </c>
      <c r="E25" t="s">
        <v>37</v>
      </c>
      <c r="F25" t="s">
        <v>37</v>
      </c>
      <c r="H25" t="s">
        <v>37</v>
      </c>
      <c r="I25" t="s">
        <v>37</v>
      </c>
      <c r="L25" t="s">
        <v>37</v>
      </c>
      <c r="M25" t="s">
        <v>47</v>
      </c>
      <c r="Q25" t="s">
        <v>32</v>
      </c>
      <c r="R25" t="s">
        <v>93</v>
      </c>
      <c r="S25" t="s">
        <v>94</v>
      </c>
      <c r="T25" s="2">
        <v>28</v>
      </c>
      <c r="U25" s="2">
        <v>26</v>
      </c>
      <c r="V25" s="2">
        <v>10</v>
      </c>
      <c r="W25" s="2">
        <v>8</v>
      </c>
      <c r="X25" t="s">
        <v>95</v>
      </c>
      <c r="AA25" t="s">
        <v>96</v>
      </c>
      <c r="AB25">
        <v>3</v>
      </c>
      <c r="AC25">
        <v>3</v>
      </c>
      <c r="AD25">
        <v>1</v>
      </c>
      <c r="AE25">
        <v>1</v>
      </c>
    </row>
    <row r="26" spans="1:31" x14ac:dyDescent="0.45">
      <c r="A26" t="s">
        <v>54</v>
      </c>
      <c r="B26" t="s">
        <v>32</v>
      </c>
      <c r="E26" t="s">
        <v>37</v>
      </c>
      <c r="G26" t="s">
        <v>37</v>
      </c>
      <c r="H26" t="s">
        <v>37</v>
      </c>
      <c r="M26" t="s">
        <v>37</v>
      </c>
      <c r="O26" t="s">
        <v>37</v>
      </c>
      <c r="Q26" t="s">
        <v>34</v>
      </c>
      <c r="T26" s="2">
        <v>6.5</v>
      </c>
      <c r="U26" s="2">
        <v>0</v>
      </c>
      <c r="V26" s="2">
        <v>5</v>
      </c>
      <c r="W26" s="2">
        <v>0</v>
      </c>
      <c r="X26" t="s">
        <v>55</v>
      </c>
      <c r="AA26" t="s">
        <v>56</v>
      </c>
      <c r="AB26">
        <v>2</v>
      </c>
      <c r="AC26">
        <v>0</v>
      </c>
      <c r="AD26">
        <v>1</v>
      </c>
      <c r="AE26">
        <v>0</v>
      </c>
    </row>
    <row r="27" spans="1:31" x14ac:dyDescent="0.45">
      <c r="A27" t="s">
        <v>202</v>
      </c>
      <c r="B27" t="s">
        <v>32</v>
      </c>
      <c r="E27" t="s">
        <v>47</v>
      </c>
      <c r="F27" t="s">
        <v>47</v>
      </c>
      <c r="H27" t="s">
        <v>47</v>
      </c>
      <c r="I27" t="s">
        <v>47</v>
      </c>
      <c r="J27" t="s">
        <v>47</v>
      </c>
      <c r="L27" t="s">
        <v>47</v>
      </c>
      <c r="M27" t="s">
        <v>47</v>
      </c>
      <c r="N27" t="s">
        <v>47</v>
      </c>
      <c r="O27" t="s">
        <v>47</v>
      </c>
      <c r="P27" t="s">
        <v>203</v>
      </c>
      <c r="Q27" t="s">
        <v>32</v>
      </c>
      <c r="R27" t="s">
        <v>93</v>
      </c>
      <c r="S27" t="s">
        <v>204</v>
      </c>
      <c r="T27" s="2">
        <v>28</v>
      </c>
      <c r="U27" s="2">
        <v>22</v>
      </c>
      <c r="V27" s="2">
        <v>7</v>
      </c>
      <c r="W27" s="2">
        <v>4</v>
      </c>
      <c r="X27" t="s">
        <v>205</v>
      </c>
      <c r="AB27">
        <v>3</v>
      </c>
      <c r="AC27">
        <v>3</v>
      </c>
      <c r="AD27">
        <v>1</v>
      </c>
      <c r="AE27">
        <v>1</v>
      </c>
    </row>
    <row r="28" spans="1:31" x14ac:dyDescent="0.45">
      <c r="A28" t="s">
        <v>129</v>
      </c>
      <c r="B28" t="s">
        <v>32</v>
      </c>
      <c r="C28" t="s">
        <v>33</v>
      </c>
      <c r="D28" t="s">
        <v>37</v>
      </c>
      <c r="E28" t="s">
        <v>37</v>
      </c>
      <c r="F28" t="s">
        <v>33</v>
      </c>
      <c r="G28" t="s">
        <v>37</v>
      </c>
      <c r="H28" t="s">
        <v>37</v>
      </c>
      <c r="I28" t="s">
        <v>37</v>
      </c>
      <c r="J28" t="s">
        <v>37</v>
      </c>
      <c r="K28" t="s">
        <v>37</v>
      </c>
      <c r="L28" t="s">
        <v>37</v>
      </c>
      <c r="M28" t="s">
        <v>33</v>
      </c>
      <c r="O28" t="s">
        <v>37</v>
      </c>
      <c r="P28" t="s">
        <v>130</v>
      </c>
      <c r="Q28" t="s">
        <v>34</v>
      </c>
      <c r="T28" s="2">
        <v>41</v>
      </c>
      <c r="U28" s="2">
        <v>8</v>
      </c>
      <c r="V28" s="2">
        <v>5</v>
      </c>
      <c r="W28" s="2">
        <v>2</v>
      </c>
      <c r="X28" t="s">
        <v>131</v>
      </c>
      <c r="AA28" t="s">
        <v>132</v>
      </c>
      <c r="AB28">
        <v>3</v>
      </c>
      <c r="AC28">
        <v>0</v>
      </c>
      <c r="AD28">
        <v>0</v>
      </c>
      <c r="AE28">
        <v>0</v>
      </c>
    </row>
    <row r="29" spans="1:31" x14ac:dyDescent="0.45">
      <c r="A29" t="s">
        <v>101</v>
      </c>
      <c r="B29" t="s">
        <v>32</v>
      </c>
      <c r="C29" t="s">
        <v>37</v>
      </c>
      <c r="D29" t="s">
        <v>37</v>
      </c>
      <c r="E29" t="s">
        <v>37</v>
      </c>
      <c r="F29" t="s">
        <v>37</v>
      </c>
      <c r="G29" t="s">
        <v>37</v>
      </c>
      <c r="H29" t="s">
        <v>37</v>
      </c>
      <c r="I29" t="s">
        <v>37</v>
      </c>
      <c r="K29" t="s">
        <v>37</v>
      </c>
      <c r="L29" t="s">
        <v>37</v>
      </c>
      <c r="M29" t="s">
        <v>37</v>
      </c>
      <c r="N29" t="s">
        <v>37</v>
      </c>
      <c r="Q29" t="s">
        <v>32</v>
      </c>
      <c r="R29" t="s">
        <v>102</v>
      </c>
      <c r="S29" t="s">
        <v>103</v>
      </c>
      <c r="T29" s="2">
        <v>35</v>
      </c>
      <c r="U29" s="2">
        <v>49</v>
      </c>
      <c r="V29" s="2">
        <v>11</v>
      </c>
      <c r="W29" s="2">
        <v>6</v>
      </c>
      <c r="X29" t="s">
        <v>104</v>
      </c>
      <c r="AB29">
        <v>10</v>
      </c>
      <c r="AC29">
        <v>3</v>
      </c>
      <c r="AD29">
        <v>0</v>
      </c>
      <c r="AE29">
        <v>0</v>
      </c>
    </row>
    <row r="30" spans="1:31" x14ac:dyDescent="0.45">
      <c r="A30" t="s">
        <v>240</v>
      </c>
      <c r="B30" t="s">
        <v>32</v>
      </c>
      <c r="C30" t="s">
        <v>33</v>
      </c>
      <c r="D30" t="s">
        <v>33</v>
      </c>
      <c r="E30" t="s">
        <v>33</v>
      </c>
      <c r="F30" t="s">
        <v>33</v>
      </c>
      <c r="G30" t="s">
        <v>33</v>
      </c>
      <c r="H30" t="s">
        <v>33</v>
      </c>
      <c r="I30" t="s">
        <v>33</v>
      </c>
      <c r="J30" t="s">
        <v>33</v>
      </c>
      <c r="K30" t="s">
        <v>33</v>
      </c>
      <c r="L30" t="s">
        <v>33</v>
      </c>
      <c r="M30" t="s">
        <v>33</v>
      </c>
      <c r="N30" t="s">
        <v>33</v>
      </c>
      <c r="O30" t="s">
        <v>33</v>
      </c>
      <c r="Q30" t="s">
        <v>34</v>
      </c>
      <c r="T30" s="2">
        <v>15</v>
      </c>
      <c r="U30" s="2">
        <v>11</v>
      </c>
      <c r="V30" s="2">
        <v>3</v>
      </c>
      <c r="W30" s="2">
        <v>2</v>
      </c>
      <c r="X30" t="s">
        <v>241</v>
      </c>
      <c r="AA30" t="s">
        <v>242</v>
      </c>
      <c r="AB30">
        <v>2</v>
      </c>
      <c r="AC30">
        <v>2</v>
      </c>
      <c r="AD30">
        <v>2</v>
      </c>
      <c r="AE30">
        <v>2</v>
      </c>
    </row>
    <row r="31" spans="1:31" x14ac:dyDescent="0.45">
      <c r="A31" t="s">
        <v>50</v>
      </c>
      <c r="B31" t="s">
        <v>32</v>
      </c>
      <c r="C31" t="s">
        <v>37</v>
      </c>
      <c r="D31" t="s">
        <v>47</v>
      </c>
      <c r="E31" t="s">
        <v>37</v>
      </c>
      <c r="F31" t="s">
        <v>37</v>
      </c>
      <c r="G31" t="s">
        <v>37</v>
      </c>
      <c r="H31" t="s">
        <v>37</v>
      </c>
      <c r="I31" t="s">
        <v>37</v>
      </c>
      <c r="J31" t="s">
        <v>37</v>
      </c>
      <c r="K31" t="s">
        <v>37</v>
      </c>
      <c r="L31" t="s">
        <v>37</v>
      </c>
      <c r="M31" t="s">
        <v>37</v>
      </c>
      <c r="O31" t="s">
        <v>37</v>
      </c>
      <c r="P31" t="s">
        <v>51</v>
      </c>
      <c r="Q31" t="s">
        <v>34</v>
      </c>
      <c r="T31" s="2">
        <v>6</v>
      </c>
      <c r="U31" s="2">
        <v>2</v>
      </c>
      <c r="V31" s="2">
        <v>2</v>
      </c>
      <c r="W31" s="2">
        <v>1</v>
      </c>
      <c r="X31" t="s">
        <v>52</v>
      </c>
      <c r="AA31" t="s">
        <v>53</v>
      </c>
      <c r="AB31">
        <v>0</v>
      </c>
      <c r="AC31">
        <v>0</v>
      </c>
      <c r="AD31">
        <v>0</v>
      </c>
      <c r="AE31">
        <v>0</v>
      </c>
    </row>
    <row r="32" spans="1:31" x14ac:dyDescent="0.45">
      <c r="A32" t="s">
        <v>164</v>
      </c>
      <c r="B32" t="s">
        <v>32</v>
      </c>
      <c r="E32" t="s">
        <v>37</v>
      </c>
      <c r="G32" t="s">
        <v>37</v>
      </c>
      <c r="H32" t="s">
        <v>37</v>
      </c>
      <c r="I32" t="s">
        <v>37</v>
      </c>
      <c r="L32" t="s">
        <v>37</v>
      </c>
      <c r="M32" t="s">
        <v>33</v>
      </c>
      <c r="N32" t="s">
        <v>33</v>
      </c>
      <c r="O32" t="s">
        <v>37</v>
      </c>
      <c r="P32" t="s">
        <v>165</v>
      </c>
      <c r="Q32" t="s">
        <v>32</v>
      </c>
      <c r="R32" t="s">
        <v>166</v>
      </c>
      <c r="S32" t="s">
        <v>167</v>
      </c>
      <c r="T32" s="2">
        <v>34</v>
      </c>
      <c r="U32" s="2">
        <v>25</v>
      </c>
      <c r="V32" s="2">
        <v>11</v>
      </c>
      <c r="W32" s="2">
        <v>7</v>
      </c>
      <c r="X32" t="s">
        <v>168</v>
      </c>
      <c r="AA32" t="s">
        <v>169</v>
      </c>
      <c r="AB32">
        <v>4</v>
      </c>
      <c r="AC32">
        <v>3</v>
      </c>
      <c r="AD32">
        <v>2</v>
      </c>
      <c r="AE32">
        <v>1</v>
      </c>
    </row>
    <row r="33" spans="1:31" x14ac:dyDescent="0.45">
      <c r="A33" t="s">
        <v>189</v>
      </c>
      <c r="B33" t="s">
        <v>32</v>
      </c>
      <c r="C33" t="s">
        <v>37</v>
      </c>
      <c r="D33" t="s">
        <v>37</v>
      </c>
      <c r="E33" t="s">
        <v>37</v>
      </c>
      <c r="F33" t="s">
        <v>37</v>
      </c>
      <c r="O33" t="s">
        <v>37</v>
      </c>
      <c r="P33" t="s">
        <v>190</v>
      </c>
      <c r="Q33" t="s">
        <v>34</v>
      </c>
      <c r="T33" s="2">
        <v>14</v>
      </c>
      <c r="U33" s="2">
        <v>11</v>
      </c>
      <c r="V33" s="2">
        <v>4</v>
      </c>
      <c r="W33" s="2">
        <v>2</v>
      </c>
      <c r="X33" t="s">
        <v>38</v>
      </c>
      <c r="AA33" t="s">
        <v>191</v>
      </c>
      <c r="AB33">
        <v>0</v>
      </c>
      <c r="AC33">
        <v>0</v>
      </c>
      <c r="AD33">
        <v>0</v>
      </c>
      <c r="AE33">
        <v>0</v>
      </c>
    </row>
    <row r="34" spans="1:31" x14ac:dyDescent="0.45">
      <c r="A34" t="s">
        <v>181</v>
      </c>
      <c r="B34" t="s">
        <v>32</v>
      </c>
      <c r="G34" t="s">
        <v>33</v>
      </c>
      <c r="H34" t="s">
        <v>47</v>
      </c>
      <c r="M34" t="s">
        <v>37</v>
      </c>
      <c r="Q34" t="s">
        <v>34</v>
      </c>
      <c r="T34" s="2">
        <v>6</v>
      </c>
      <c r="U34" s="2">
        <v>2</v>
      </c>
      <c r="V34" s="2">
        <v>1</v>
      </c>
      <c r="W34" s="2">
        <v>0</v>
      </c>
      <c r="X34" t="s">
        <v>182</v>
      </c>
      <c r="AA34" t="s">
        <v>183</v>
      </c>
      <c r="AB34">
        <v>1</v>
      </c>
      <c r="AC34">
        <v>1</v>
      </c>
      <c r="AD34">
        <v>0</v>
      </c>
      <c r="AE34">
        <v>0</v>
      </c>
    </row>
    <row r="35" spans="1:31" x14ac:dyDescent="0.45">
      <c r="A35" t="s">
        <v>162</v>
      </c>
      <c r="B35" t="s">
        <v>32</v>
      </c>
      <c r="E35" t="s">
        <v>33</v>
      </c>
      <c r="F35" t="s">
        <v>33</v>
      </c>
      <c r="G35" t="s">
        <v>33</v>
      </c>
      <c r="H35" t="s">
        <v>33</v>
      </c>
      <c r="I35" t="s">
        <v>33</v>
      </c>
      <c r="K35" t="s">
        <v>33</v>
      </c>
      <c r="L35" t="s">
        <v>33</v>
      </c>
      <c r="Q35" t="s">
        <v>34</v>
      </c>
      <c r="T35" s="2">
        <v>2</v>
      </c>
      <c r="U35" s="2">
        <v>1</v>
      </c>
      <c r="V35" s="2">
        <v>2</v>
      </c>
      <c r="W35" s="2">
        <v>1</v>
      </c>
      <c r="X35" t="s">
        <v>163</v>
      </c>
      <c r="AB35">
        <v>0</v>
      </c>
      <c r="AC35">
        <v>0</v>
      </c>
      <c r="AD35">
        <v>0</v>
      </c>
      <c r="AE35">
        <v>0</v>
      </c>
    </row>
    <row r="36" spans="1:31" x14ac:dyDescent="0.45">
      <c r="A36" t="s">
        <v>121</v>
      </c>
      <c r="B36" t="s">
        <v>32</v>
      </c>
      <c r="C36" t="s">
        <v>33</v>
      </c>
      <c r="D36" t="s">
        <v>33</v>
      </c>
      <c r="E36" t="s">
        <v>33</v>
      </c>
      <c r="F36" t="s">
        <v>33</v>
      </c>
      <c r="O36" t="s">
        <v>33</v>
      </c>
      <c r="P36" t="s">
        <v>122</v>
      </c>
      <c r="Q36" t="s">
        <v>34</v>
      </c>
      <c r="T36" s="2">
        <v>22</v>
      </c>
      <c r="U36" s="2">
        <v>12</v>
      </c>
      <c r="V36" s="2">
        <v>6</v>
      </c>
      <c r="W36" s="2">
        <v>3</v>
      </c>
      <c r="X36" t="s">
        <v>123</v>
      </c>
      <c r="AB36">
        <v>0</v>
      </c>
      <c r="AC36">
        <v>0</v>
      </c>
      <c r="AD36">
        <v>0</v>
      </c>
      <c r="AE36">
        <v>0</v>
      </c>
    </row>
    <row r="37" spans="1:31" x14ac:dyDescent="0.45">
      <c r="A37" t="s">
        <v>224</v>
      </c>
      <c r="B37" t="s">
        <v>32</v>
      </c>
      <c r="E37" t="s">
        <v>37</v>
      </c>
      <c r="F37" t="s">
        <v>37</v>
      </c>
      <c r="J37" t="s">
        <v>37</v>
      </c>
      <c r="L37" t="s">
        <v>37</v>
      </c>
      <c r="M37" t="s">
        <v>37</v>
      </c>
      <c r="O37" t="s">
        <v>37</v>
      </c>
      <c r="P37" t="s">
        <v>225</v>
      </c>
      <c r="Q37" t="s">
        <v>32</v>
      </c>
      <c r="R37" t="s">
        <v>12</v>
      </c>
      <c r="S37" t="s">
        <v>226</v>
      </c>
      <c r="T37" s="2">
        <v>85</v>
      </c>
      <c r="U37" s="2">
        <v>23</v>
      </c>
      <c r="V37" s="2">
        <v>11</v>
      </c>
      <c r="W37" s="2">
        <v>2</v>
      </c>
      <c r="X37" t="s">
        <v>227</v>
      </c>
      <c r="AA37" t="s">
        <v>228</v>
      </c>
      <c r="AB37">
        <v>0</v>
      </c>
      <c r="AC37">
        <v>0</v>
      </c>
      <c r="AD37">
        <v>0</v>
      </c>
      <c r="AE37">
        <v>0</v>
      </c>
    </row>
    <row r="38" spans="1:31" x14ac:dyDescent="0.45">
      <c r="A38" t="s">
        <v>139</v>
      </c>
      <c r="B38" t="s">
        <v>32</v>
      </c>
      <c r="F38" t="s">
        <v>37</v>
      </c>
      <c r="G38" t="s">
        <v>37</v>
      </c>
      <c r="H38" t="s">
        <v>37</v>
      </c>
      <c r="J38" t="s">
        <v>37</v>
      </c>
      <c r="Q38" t="s">
        <v>34</v>
      </c>
      <c r="T38" s="2">
        <v>13.5</v>
      </c>
      <c r="U38" s="2">
        <v>4</v>
      </c>
      <c r="V38" s="2">
        <v>6</v>
      </c>
      <c r="W38" s="2">
        <v>1</v>
      </c>
      <c r="X38" t="s">
        <v>140</v>
      </c>
      <c r="Y38" t="s">
        <v>141</v>
      </c>
      <c r="AB38">
        <v>1</v>
      </c>
      <c r="AC38">
        <v>1</v>
      </c>
      <c r="AD38">
        <v>1</v>
      </c>
      <c r="AE38">
        <v>1</v>
      </c>
    </row>
    <row r="39" spans="1:31" ht="18.600000000000001" customHeight="1" x14ac:dyDescent="0.45">
      <c r="A39" t="s">
        <v>114</v>
      </c>
      <c r="B39" t="s">
        <v>32</v>
      </c>
      <c r="C39" t="s">
        <v>33</v>
      </c>
      <c r="D39" t="s">
        <v>33</v>
      </c>
      <c r="E39" t="s">
        <v>33</v>
      </c>
      <c r="F39" t="s">
        <v>33</v>
      </c>
      <c r="G39" t="s">
        <v>33</v>
      </c>
      <c r="H39" t="s">
        <v>33</v>
      </c>
      <c r="I39" t="s">
        <v>33</v>
      </c>
      <c r="L39" t="s">
        <v>33</v>
      </c>
      <c r="M39" t="s">
        <v>33</v>
      </c>
      <c r="Q39" t="s">
        <v>32</v>
      </c>
      <c r="R39" t="s">
        <v>102</v>
      </c>
      <c r="S39" s="1" t="s">
        <v>115</v>
      </c>
      <c r="T39" s="2">
        <v>22</v>
      </c>
      <c r="U39" s="2">
        <v>10</v>
      </c>
      <c r="V39" s="2">
        <v>8</v>
      </c>
      <c r="W39" s="2">
        <v>4</v>
      </c>
      <c r="X39" t="s">
        <v>84</v>
      </c>
      <c r="AA39" t="s">
        <v>116</v>
      </c>
      <c r="AB39">
        <v>4</v>
      </c>
      <c r="AC39">
        <v>2</v>
      </c>
      <c r="AD39">
        <v>0</v>
      </c>
      <c r="AE39">
        <v>0</v>
      </c>
    </row>
    <row r="40" spans="1:31" ht="15" customHeight="1" x14ac:dyDescent="0.45">
      <c r="A40" t="s">
        <v>216</v>
      </c>
      <c r="B40" t="s">
        <v>32</v>
      </c>
      <c r="D40" t="s">
        <v>47</v>
      </c>
      <c r="E40" t="s">
        <v>47</v>
      </c>
      <c r="F40" t="s">
        <v>47</v>
      </c>
      <c r="G40" t="s">
        <v>47</v>
      </c>
      <c r="J40" t="s">
        <v>33</v>
      </c>
      <c r="L40" t="s">
        <v>33</v>
      </c>
      <c r="O40" t="s">
        <v>33</v>
      </c>
      <c r="P40" t="s">
        <v>217</v>
      </c>
      <c r="Q40" t="s">
        <v>32</v>
      </c>
      <c r="R40" t="s">
        <v>218</v>
      </c>
      <c r="S40" t="s">
        <v>217</v>
      </c>
      <c r="T40" s="2">
        <v>17.600000000000001</v>
      </c>
      <c r="U40" s="2">
        <v>14</v>
      </c>
      <c r="V40" s="2">
        <v>10</v>
      </c>
      <c r="W40" s="2">
        <v>3</v>
      </c>
      <c r="X40" t="s">
        <v>219</v>
      </c>
      <c r="AA40" s="1" t="s">
        <v>220</v>
      </c>
      <c r="AB40">
        <v>0</v>
      </c>
      <c r="AC40">
        <v>0</v>
      </c>
      <c r="AD40">
        <v>0</v>
      </c>
      <c r="AE40">
        <v>0</v>
      </c>
    </row>
    <row r="41" spans="1:31" x14ac:dyDescent="0.45">
      <c r="A41" t="s">
        <v>229</v>
      </c>
      <c r="B41" t="s">
        <v>32</v>
      </c>
      <c r="C41" t="s">
        <v>33</v>
      </c>
      <c r="G41" t="s">
        <v>37</v>
      </c>
      <c r="H41" t="s">
        <v>37</v>
      </c>
      <c r="I41" t="s">
        <v>33</v>
      </c>
      <c r="O41" t="s">
        <v>47</v>
      </c>
      <c r="P41" t="s">
        <v>230</v>
      </c>
      <c r="Q41" t="s">
        <v>34</v>
      </c>
      <c r="T41" s="2">
        <v>6.5</v>
      </c>
      <c r="U41" s="2">
        <v>6</v>
      </c>
      <c r="V41" s="2">
        <v>3</v>
      </c>
      <c r="W41" s="2">
        <v>2</v>
      </c>
      <c r="X41" t="s">
        <v>25</v>
      </c>
      <c r="Z41" t="s">
        <v>231</v>
      </c>
      <c r="AA41" t="s">
        <v>230</v>
      </c>
      <c r="AB41">
        <v>0</v>
      </c>
      <c r="AC41">
        <v>0</v>
      </c>
      <c r="AD41">
        <v>0</v>
      </c>
      <c r="AE41">
        <v>0</v>
      </c>
    </row>
    <row r="42" spans="1:31" ht="16.25" customHeight="1" x14ac:dyDescent="0.45">
      <c r="A42" t="s">
        <v>142</v>
      </c>
      <c r="B42" t="s">
        <v>32</v>
      </c>
      <c r="M42" t="s">
        <v>47</v>
      </c>
      <c r="O42" t="s">
        <v>37</v>
      </c>
      <c r="P42" t="s">
        <v>143</v>
      </c>
      <c r="Q42" t="s">
        <v>32</v>
      </c>
      <c r="R42" t="s">
        <v>12</v>
      </c>
      <c r="S42" s="1" t="s">
        <v>144</v>
      </c>
      <c r="T42" s="2">
        <v>3</v>
      </c>
      <c r="U42" s="2">
        <v>0</v>
      </c>
      <c r="V42" s="2">
        <v>0</v>
      </c>
      <c r="W42" s="2">
        <v>0</v>
      </c>
      <c r="X42" t="s">
        <v>145</v>
      </c>
      <c r="AA42" s="1" t="s">
        <v>146</v>
      </c>
      <c r="AB42">
        <v>0</v>
      </c>
      <c r="AC42">
        <v>0</v>
      </c>
      <c r="AD42">
        <v>0</v>
      </c>
      <c r="AE42">
        <v>0</v>
      </c>
    </row>
    <row r="43" spans="1:31" x14ac:dyDescent="0.45">
      <c r="A43" t="s">
        <v>111</v>
      </c>
      <c r="B43" t="s">
        <v>32</v>
      </c>
      <c r="H43" t="s">
        <v>37</v>
      </c>
      <c r="L43" t="s">
        <v>37</v>
      </c>
      <c r="M43" t="s">
        <v>47</v>
      </c>
      <c r="Q43" t="s">
        <v>34</v>
      </c>
      <c r="T43" s="2">
        <v>8.8000000000000007</v>
      </c>
      <c r="U43" s="2">
        <v>1</v>
      </c>
      <c r="V43" s="2">
        <v>3</v>
      </c>
      <c r="W43" s="2">
        <v>0</v>
      </c>
      <c r="X43" t="s">
        <v>112</v>
      </c>
      <c r="AA43" t="s">
        <v>113</v>
      </c>
      <c r="AB43">
        <v>0</v>
      </c>
      <c r="AC43">
        <v>0</v>
      </c>
      <c r="AD43">
        <v>0</v>
      </c>
      <c r="AE43">
        <v>0</v>
      </c>
    </row>
    <row r="44" spans="1:31" x14ac:dyDescent="0.45">
      <c r="A44" t="s">
        <v>117</v>
      </c>
      <c r="B44" t="s">
        <v>32</v>
      </c>
      <c r="C44" t="s">
        <v>37</v>
      </c>
      <c r="D44" t="s">
        <v>37</v>
      </c>
      <c r="E44" t="s">
        <v>37</v>
      </c>
      <c r="F44" t="s">
        <v>37</v>
      </c>
      <c r="G44" t="s">
        <v>37</v>
      </c>
      <c r="H44" t="s">
        <v>37</v>
      </c>
      <c r="I44" t="s">
        <v>37</v>
      </c>
      <c r="J44" t="s">
        <v>37</v>
      </c>
      <c r="L44" t="s">
        <v>37</v>
      </c>
      <c r="M44" t="s">
        <v>37</v>
      </c>
      <c r="O44" t="s">
        <v>37</v>
      </c>
      <c r="P44" t="s">
        <v>118</v>
      </c>
      <c r="Q44" t="s">
        <v>34</v>
      </c>
      <c r="T44" s="2">
        <v>12</v>
      </c>
      <c r="U44" s="2">
        <v>7</v>
      </c>
      <c r="V44" s="2">
        <v>2</v>
      </c>
      <c r="W44" s="2">
        <v>1</v>
      </c>
      <c r="X44" t="s">
        <v>119</v>
      </c>
      <c r="AA44" t="s">
        <v>120</v>
      </c>
      <c r="AB44">
        <v>1</v>
      </c>
      <c r="AC44">
        <v>0</v>
      </c>
      <c r="AD44">
        <v>0</v>
      </c>
      <c r="AE44">
        <v>0</v>
      </c>
    </row>
    <row r="45" spans="1:31" ht="16.8" customHeight="1" x14ac:dyDescent="0.45">
      <c r="A45" t="s">
        <v>133</v>
      </c>
      <c r="B45" t="s">
        <v>32</v>
      </c>
      <c r="C45" t="s">
        <v>33</v>
      </c>
      <c r="D45" t="s">
        <v>37</v>
      </c>
      <c r="E45" t="s">
        <v>37</v>
      </c>
      <c r="F45" t="s">
        <v>37</v>
      </c>
      <c r="G45" t="s">
        <v>37</v>
      </c>
      <c r="H45" t="s">
        <v>37</v>
      </c>
      <c r="I45" t="s">
        <v>37</v>
      </c>
      <c r="J45" t="s">
        <v>37</v>
      </c>
      <c r="K45" t="s">
        <v>37</v>
      </c>
      <c r="L45" t="s">
        <v>37</v>
      </c>
      <c r="M45" t="s">
        <v>37</v>
      </c>
      <c r="Q45" t="s">
        <v>34</v>
      </c>
      <c r="T45" s="2">
        <v>13</v>
      </c>
      <c r="U45" s="2">
        <v>7</v>
      </c>
      <c r="V45" s="2">
        <v>4</v>
      </c>
      <c r="W45" s="2">
        <v>1</v>
      </c>
      <c r="X45" t="s">
        <v>134</v>
      </c>
      <c r="AA45" s="1" t="s">
        <v>135</v>
      </c>
      <c r="AB45">
        <v>1</v>
      </c>
      <c r="AC45">
        <v>0</v>
      </c>
      <c r="AD45">
        <v>1</v>
      </c>
      <c r="AE45">
        <v>0</v>
      </c>
    </row>
    <row r="46" spans="1:31" x14ac:dyDescent="0.45">
      <c r="A46" t="s">
        <v>214</v>
      </c>
      <c r="B46" t="s">
        <v>32</v>
      </c>
      <c r="C46" t="s">
        <v>37</v>
      </c>
      <c r="E46" t="s">
        <v>37</v>
      </c>
      <c r="H46" t="s">
        <v>37</v>
      </c>
      <c r="L46" t="s">
        <v>37</v>
      </c>
      <c r="Q46" t="s">
        <v>34</v>
      </c>
      <c r="T46" s="2">
        <v>8</v>
      </c>
      <c r="U46" s="2">
        <v>0</v>
      </c>
      <c r="V46" s="2">
        <v>3</v>
      </c>
      <c r="W46" s="2">
        <v>0</v>
      </c>
      <c r="X46" t="s">
        <v>215</v>
      </c>
      <c r="AB46">
        <v>0</v>
      </c>
      <c r="AC46">
        <v>0</v>
      </c>
      <c r="AD46">
        <v>0</v>
      </c>
      <c r="AE46">
        <v>0</v>
      </c>
    </row>
    <row r="47" spans="1:31" x14ac:dyDescent="0.45">
      <c r="A47" t="s">
        <v>124</v>
      </c>
      <c r="B47" t="s">
        <v>32</v>
      </c>
      <c r="C47" t="s">
        <v>37</v>
      </c>
      <c r="D47" t="s">
        <v>37</v>
      </c>
      <c r="E47" t="s">
        <v>37</v>
      </c>
      <c r="F47" t="s">
        <v>37</v>
      </c>
      <c r="H47" t="s">
        <v>37</v>
      </c>
      <c r="I47" t="s">
        <v>37</v>
      </c>
      <c r="J47" t="s">
        <v>37</v>
      </c>
      <c r="K47" t="s">
        <v>37</v>
      </c>
      <c r="L47" t="s">
        <v>37</v>
      </c>
      <c r="M47" t="s">
        <v>37</v>
      </c>
      <c r="O47" t="s">
        <v>37</v>
      </c>
      <c r="P47" t="s">
        <v>125</v>
      </c>
      <c r="Q47" t="s">
        <v>32</v>
      </c>
      <c r="R47" t="s">
        <v>12</v>
      </c>
      <c r="S47" t="s">
        <v>126</v>
      </c>
      <c r="T47" s="2">
        <v>435</v>
      </c>
      <c r="U47" s="2">
        <v>122</v>
      </c>
      <c r="V47" s="2">
        <v>15</v>
      </c>
      <c r="W47" s="2">
        <v>4</v>
      </c>
      <c r="X47" t="s">
        <v>127</v>
      </c>
      <c r="AA47" t="s">
        <v>128</v>
      </c>
      <c r="AB47">
        <v>66</v>
      </c>
      <c r="AC47">
        <v>37</v>
      </c>
      <c r="AD47">
        <v>0</v>
      </c>
      <c r="AE47">
        <v>0</v>
      </c>
    </row>
    <row r="48" spans="1:31" x14ac:dyDescent="0.45">
      <c r="A48" t="s">
        <v>31</v>
      </c>
      <c r="B48" t="s">
        <v>32</v>
      </c>
      <c r="C48" t="s">
        <v>33</v>
      </c>
      <c r="D48" t="s">
        <v>33</v>
      </c>
      <c r="E48" t="s">
        <v>33</v>
      </c>
      <c r="H48" t="s">
        <v>33</v>
      </c>
      <c r="I48" t="s">
        <v>33</v>
      </c>
      <c r="M48" t="s">
        <v>33</v>
      </c>
      <c r="Q48" t="s">
        <v>34</v>
      </c>
      <c r="T48" s="2">
        <v>3.5</v>
      </c>
      <c r="U48" s="2">
        <v>2</v>
      </c>
      <c r="V48" s="2">
        <v>2</v>
      </c>
      <c r="W48" s="2">
        <v>0</v>
      </c>
      <c r="X48" t="s">
        <v>35</v>
      </c>
      <c r="AB48">
        <v>1</v>
      </c>
      <c r="AC48">
        <v>0</v>
      </c>
      <c r="AD48">
        <v>0</v>
      </c>
      <c r="AE48">
        <v>0</v>
      </c>
    </row>
    <row r="49" spans="1:31" x14ac:dyDescent="0.45">
      <c r="A49" t="s">
        <v>221</v>
      </c>
      <c r="B49" t="s">
        <v>32</v>
      </c>
      <c r="C49" t="s">
        <v>37</v>
      </c>
      <c r="D49" t="s">
        <v>37</v>
      </c>
      <c r="E49" t="s">
        <v>37</v>
      </c>
      <c r="G49" t="s">
        <v>37</v>
      </c>
      <c r="H49" t="s">
        <v>37</v>
      </c>
      <c r="I49" t="s">
        <v>37</v>
      </c>
      <c r="J49" t="s">
        <v>37</v>
      </c>
      <c r="L49" t="s">
        <v>37</v>
      </c>
      <c r="M49" t="s">
        <v>37</v>
      </c>
      <c r="N49" t="s">
        <v>37</v>
      </c>
      <c r="O49" t="s">
        <v>37</v>
      </c>
      <c r="Q49" t="s">
        <v>32</v>
      </c>
      <c r="R49" t="s">
        <v>93</v>
      </c>
      <c r="S49" t="s">
        <v>222</v>
      </c>
      <c r="T49" s="2">
        <v>4</v>
      </c>
      <c r="U49" s="2">
        <v>4</v>
      </c>
      <c r="V49" s="2">
        <v>2</v>
      </c>
      <c r="W49" s="2">
        <v>2</v>
      </c>
      <c r="X49" t="s">
        <v>223</v>
      </c>
      <c r="AB49">
        <v>0</v>
      </c>
      <c r="AC49">
        <v>0</v>
      </c>
      <c r="AD49">
        <v>0</v>
      </c>
      <c r="AE49">
        <v>0</v>
      </c>
    </row>
    <row r="50" spans="1:31" x14ac:dyDescent="0.45">
      <c r="A50" t="s">
        <v>70</v>
      </c>
      <c r="B50" t="s">
        <v>32</v>
      </c>
      <c r="D50" t="s">
        <v>37</v>
      </c>
      <c r="E50" t="s">
        <v>37</v>
      </c>
      <c r="F50" t="s">
        <v>37</v>
      </c>
      <c r="G50" t="s">
        <v>37</v>
      </c>
      <c r="H50" t="s">
        <v>37</v>
      </c>
      <c r="J50" t="s">
        <v>37</v>
      </c>
      <c r="L50" t="s">
        <v>37</v>
      </c>
      <c r="O50" t="s">
        <v>37</v>
      </c>
      <c r="P50" t="s">
        <v>71</v>
      </c>
      <c r="Q50" t="s">
        <v>32</v>
      </c>
      <c r="R50" t="s">
        <v>72</v>
      </c>
      <c r="S50" t="s">
        <v>73</v>
      </c>
      <c r="T50" s="2">
        <v>37.200000000000003</v>
      </c>
      <c r="U50" s="2">
        <v>28</v>
      </c>
      <c r="V50" s="2">
        <v>7</v>
      </c>
      <c r="W50" s="2">
        <v>1</v>
      </c>
      <c r="X50" t="s">
        <v>74</v>
      </c>
      <c r="AA50" t="s">
        <v>75</v>
      </c>
      <c r="AB50">
        <v>2</v>
      </c>
      <c r="AC50">
        <v>1</v>
      </c>
      <c r="AD50">
        <v>1</v>
      </c>
      <c r="AE50">
        <v>0</v>
      </c>
    </row>
    <row r="51" spans="1:31" x14ac:dyDescent="0.45">
      <c r="A51" t="s">
        <v>170</v>
      </c>
      <c r="B51" t="s">
        <v>32</v>
      </c>
      <c r="D51" t="s">
        <v>37</v>
      </c>
      <c r="E51" t="s">
        <v>37</v>
      </c>
      <c r="H51" t="s">
        <v>37</v>
      </c>
      <c r="J51" t="s">
        <v>37</v>
      </c>
      <c r="L51" t="s">
        <v>37</v>
      </c>
      <c r="M51" t="s">
        <v>37</v>
      </c>
      <c r="N51" t="s">
        <v>37</v>
      </c>
      <c r="Q51" t="s">
        <v>32</v>
      </c>
      <c r="R51" t="s">
        <v>171</v>
      </c>
      <c r="S51" t="s">
        <v>172</v>
      </c>
      <c r="T51" s="2">
        <v>29</v>
      </c>
      <c r="U51" s="2">
        <v>17</v>
      </c>
      <c r="V51" s="2">
        <v>7</v>
      </c>
      <c r="W51" s="2">
        <v>4</v>
      </c>
      <c r="X51" t="s">
        <v>173</v>
      </c>
      <c r="AA51" t="s">
        <v>174</v>
      </c>
      <c r="AB51">
        <v>1</v>
      </c>
      <c r="AC51">
        <v>1</v>
      </c>
      <c r="AD51">
        <v>0</v>
      </c>
      <c r="AE51">
        <v>0</v>
      </c>
    </row>
    <row r="52" spans="1:31" x14ac:dyDescent="0.45">
      <c r="A52" t="s">
        <v>232</v>
      </c>
      <c r="B52" t="s">
        <v>32</v>
      </c>
      <c r="C52" t="s">
        <v>33</v>
      </c>
      <c r="D52" t="s">
        <v>33</v>
      </c>
      <c r="F52" t="s">
        <v>33</v>
      </c>
      <c r="G52" t="s">
        <v>37</v>
      </c>
      <c r="H52" t="s">
        <v>33</v>
      </c>
      <c r="J52" t="s">
        <v>47</v>
      </c>
      <c r="O52" t="s">
        <v>37</v>
      </c>
      <c r="P52" t="s">
        <v>233</v>
      </c>
      <c r="Q52" t="s">
        <v>34</v>
      </c>
      <c r="T52" s="2">
        <v>5</v>
      </c>
      <c r="U52" s="2">
        <v>0</v>
      </c>
      <c r="V52" s="2">
        <v>1</v>
      </c>
      <c r="W52" s="2">
        <v>0</v>
      </c>
      <c r="X52" t="s">
        <v>234</v>
      </c>
      <c r="AA52" t="s">
        <v>235</v>
      </c>
      <c r="AB52">
        <v>0</v>
      </c>
      <c r="AC52">
        <v>0</v>
      </c>
      <c r="AD52">
        <v>0</v>
      </c>
      <c r="AE52">
        <v>0</v>
      </c>
    </row>
    <row r="53" spans="1:31" x14ac:dyDescent="0.45">
      <c r="A53" t="s">
        <v>136</v>
      </c>
      <c r="B53" t="s">
        <v>32</v>
      </c>
      <c r="C53" t="s">
        <v>33</v>
      </c>
      <c r="D53" t="s">
        <v>33</v>
      </c>
      <c r="E53" t="s">
        <v>37</v>
      </c>
      <c r="F53" t="s">
        <v>37</v>
      </c>
      <c r="H53" t="s">
        <v>37</v>
      </c>
      <c r="I53" t="s">
        <v>37</v>
      </c>
      <c r="L53" t="s">
        <v>37</v>
      </c>
      <c r="Q53" t="s">
        <v>34</v>
      </c>
      <c r="T53" s="2">
        <v>8</v>
      </c>
      <c r="U53" s="2">
        <v>4</v>
      </c>
      <c r="V53" s="2">
        <v>3</v>
      </c>
      <c r="W53" s="2">
        <v>1</v>
      </c>
      <c r="X53" t="s">
        <v>137</v>
      </c>
      <c r="AA53" t="s">
        <v>138</v>
      </c>
      <c r="AB53">
        <v>2</v>
      </c>
      <c r="AC53">
        <v>1</v>
      </c>
      <c r="AD53">
        <v>2</v>
      </c>
      <c r="AE53">
        <v>1</v>
      </c>
    </row>
    <row r="54" spans="1:31" x14ac:dyDescent="0.45">
      <c r="A54" t="s">
        <v>147</v>
      </c>
      <c r="B54" t="s">
        <v>32</v>
      </c>
      <c r="E54" t="s">
        <v>33</v>
      </c>
      <c r="F54" t="s">
        <v>33</v>
      </c>
      <c r="H54" t="s">
        <v>33</v>
      </c>
      <c r="Q54" t="s">
        <v>34</v>
      </c>
      <c r="T54" s="2">
        <v>4</v>
      </c>
      <c r="U54" s="2">
        <v>0</v>
      </c>
      <c r="V54" s="2">
        <v>3</v>
      </c>
      <c r="W54" s="2">
        <v>0</v>
      </c>
      <c r="X54" t="s">
        <v>148</v>
      </c>
      <c r="AA54" t="s">
        <v>149</v>
      </c>
      <c r="AB54">
        <v>0</v>
      </c>
      <c r="AC54">
        <v>0</v>
      </c>
      <c r="AD54">
        <v>0</v>
      </c>
      <c r="AE54">
        <v>0</v>
      </c>
    </row>
    <row r="55" spans="1:31" ht="13.8" customHeight="1" x14ac:dyDescent="0.45">
      <c r="A55" t="s">
        <v>67</v>
      </c>
      <c r="B55" t="s">
        <v>32</v>
      </c>
      <c r="L55" t="s">
        <v>37</v>
      </c>
      <c r="Q55" t="s">
        <v>34</v>
      </c>
      <c r="T55" s="2">
        <v>248.8</v>
      </c>
      <c r="U55" s="2">
        <v>190</v>
      </c>
      <c r="V55" s="2">
        <v>19</v>
      </c>
      <c r="W55" s="2">
        <v>8</v>
      </c>
      <c r="X55" t="s">
        <v>68</v>
      </c>
      <c r="AA55" s="1" t="s">
        <v>69</v>
      </c>
      <c r="AB55">
        <v>22</v>
      </c>
      <c r="AC55">
        <v>16</v>
      </c>
      <c r="AD55">
        <v>4</v>
      </c>
      <c r="AE55">
        <v>2</v>
      </c>
    </row>
    <row r="56" spans="1:31" ht="13.25" customHeight="1" x14ac:dyDescent="0.45">
      <c r="A56" t="s">
        <v>211</v>
      </c>
      <c r="B56" t="s">
        <v>32</v>
      </c>
      <c r="C56" t="s">
        <v>37</v>
      </c>
      <c r="D56" t="s">
        <v>37</v>
      </c>
      <c r="E56" t="s">
        <v>37</v>
      </c>
      <c r="F56" t="s">
        <v>37</v>
      </c>
      <c r="H56" t="s">
        <v>37</v>
      </c>
      <c r="I56" t="s">
        <v>37</v>
      </c>
      <c r="L56" t="s">
        <v>37</v>
      </c>
      <c r="N56" t="s">
        <v>37</v>
      </c>
      <c r="O56" t="s">
        <v>37</v>
      </c>
      <c r="P56" s="1" t="s">
        <v>212</v>
      </c>
      <c r="Q56" t="s">
        <v>34</v>
      </c>
      <c r="T56" s="2">
        <v>2</v>
      </c>
      <c r="U56" s="2">
        <v>1</v>
      </c>
      <c r="V56" s="2">
        <v>2</v>
      </c>
      <c r="W56" s="2">
        <v>1</v>
      </c>
      <c r="X56" t="s">
        <v>213</v>
      </c>
      <c r="AB56">
        <v>0</v>
      </c>
      <c r="AC56">
        <v>0</v>
      </c>
      <c r="AD56">
        <v>0</v>
      </c>
      <c r="AE56">
        <v>0</v>
      </c>
    </row>
    <row r="57" spans="1:31" x14ac:dyDescent="0.45">
      <c r="A57" t="s">
        <v>83</v>
      </c>
      <c r="B57" t="s">
        <v>32</v>
      </c>
      <c r="C57" t="s">
        <v>47</v>
      </c>
      <c r="E57" t="s">
        <v>47</v>
      </c>
      <c r="F57" t="s">
        <v>47</v>
      </c>
      <c r="G57" t="s">
        <v>37</v>
      </c>
      <c r="H57" t="s">
        <v>37</v>
      </c>
      <c r="L57" t="s">
        <v>37</v>
      </c>
      <c r="Q57" t="s">
        <v>34</v>
      </c>
      <c r="T57" s="2">
        <v>8</v>
      </c>
      <c r="U57" s="2">
        <v>3</v>
      </c>
      <c r="V57" s="2">
        <v>3</v>
      </c>
      <c r="W57" s="2">
        <v>0</v>
      </c>
      <c r="X57" t="s">
        <v>84</v>
      </c>
      <c r="AA57" t="s">
        <v>85</v>
      </c>
      <c r="AB57">
        <v>0</v>
      </c>
      <c r="AC57">
        <v>0</v>
      </c>
      <c r="AD57">
        <v>0</v>
      </c>
      <c r="AE57">
        <v>0</v>
      </c>
    </row>
    <row r="58" spans="1:31" x14ac:dyDescent="0.45">
      <c r="A58" t="s">
        <v>57</v>
      </c>
      <c r="B58" t="s">
        <v>32</v>
      </c>
      <c r="C58" t="s">
        <v>33</v>
      </c>
      <c r="D58" t="s">
        <v>33</v>
      </c>
      <c r="E58" t="s">
        <v>33</v>
      </c>
      <c r="H58" t="s">
        <v>33</v>
      </c>
      <c r="Q58" t="s">
        <v>34</v>
      </c>
      <c r="T58" s="2">
        <v>6</v>
      </c>
      <c r="U58" s="2">
        <v>1</v>
      </c>
      <c r="V58" s="2">
        <v>1</v>
      </c>
      <c r="W58" s="2">
        <v>0</v>
      </c>
      <c r="X58" t="s">
        <v>52</v>
      </c>
      <c r="AB58">
        <v>0</v>
      </c>
      <c r="AC58">
        <v>0</v>
      </c>
      <c r="AD58">
        <v>0</v>
      </c>
      <c r="AE58">
        <v>0</v>
      </c>
    </row>
    <row r="59" spans="1:31" x14ac:dyDescent="0.45">
      <c r="A59" t="s">
        <v>184</v>
      </c>
      <c r="B59" t="s">
        <v>32</v>
      </c>
      <c r="E59" t="s">
        <v>47</v>
      </c>
      <c r="Q59" t="s">
        <v>34</v>
      </c>
      <c r="T59" s="2">
        <v>3</v>
      </c>
      <c r="U59" s="2">
        <v>0</v>
      </c>
      <c r="V59" s="2">
        <v>1</v>
      </c>
      <c r="W59" s="2">
        <v>0</v>
      </c>
      <c r="X59" t="s">
        <v>185</v>
      </c>
      <c r="AB59">
        <v>0</v>
      </c>
      <c r="AC59">
        <v>0</v>
      </c>
      <c r="AD59">
        <v>0</v>
      </c>
      <c r="AE59">
        <v>0</v>
      </c>
    </row>
    <row r="60" spans="1:31" x14ac:dyDescent="0.45">
      <c r="T60" s="2">
        <f>SUM(Table1[How many full time equivalent (FTE) staff did your organization employ on December 31st?])</f>
        <v>2060</v>
      </c>
      <c r="U60" s="2">
        <f>SUM(Table1[How many People of Color (not White) were on your organization’s staff as of December 31st])</f>
        <v>953</v>
      </c>
      <c r="V60" s="2">
        <f>SUM(Table1[In total, how many senior positions does your organization have as of December 31])</f>
        <v>296</v>
      </c>
      <c r="W60" s="2">
        <f>SUM(Table1[Of the above, how many People of Color served in senior positions as of December 31st])</f>
        <v>106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e_x0020_Type0 xmlns="1ddc0a50-9fb7-477b-a615-6be3ff4e0548">.pdf</File_x0020_Type0>
    <lcf76f155ced4ddcb4097134ff3c332f xmlns="1ddc0a50-9fb7-477b-a615-6be3ff4e0548">
      <Terms xmlns="http://schemas.microsoft.com/office/infopath/2007/PartnerControls"/>
    </lcf76f155ced4ddcb4097134ff3c332f>
    <TaxCatchAll xmlns="5c3120aa-4362-40a7-b179-624d31c958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9" ma:contentTypeDescription="Create a new document." ma:contentTypeScope="" ma:versionID="6bd9688d299b3cc0c928d88acc18867d">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5206145d91b0dc90e086ef75f1e98f49"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B89F97-9470-4080-802B-491701E1760B}">
  <ds:schemaRefs>
    <ds:schemaRef ds:uri="http://schemas.microsoft.com/sharepoint/v3/contenttype/forms"/>
  </ds:schemaRefs>
</ds:datastoreItem>
</file>

<file path=customXml/itemProps2.xml><?xml version="1.0" encoding="utf-8"?>
<ds:datastoreItem xmlns:ds="http://schemas.openxmlformats.org/officeDocument/2006/customXml" ds:itemID="{D637B547-8E5B-4E8F-AB24-FC63A56A1E92}">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1ddc0a50-9fb7-477b-a615-6be3ff4e0548"/>
    <ds:schemaRef ds:uri="5c3120aa-4362-40a7-b179-624d31c9584b"/>
    <ds:schemaRef ds:uri="http://schemas.microsoft.com/office/2006/metadata/properties"/>
  </ds:schemaRefs>
</ds:datastoreItem>
</file>

<file path=customXml/itemProps3.xml><?xml version="1.0" encoding="utf-8"?>
<ds:datastoreItem xmlns:ds="http://schemas.openxmlformats.org/officeDocument/2006/customXml" ds:itemID="{5A8D9F32-90CB-4C2F-9DC1-6589C7916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racial_equity_submission_export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Fitterer</dc:creator>
  <cp:lastModifiedBy>Nadine Sanchara</cp:lastModifiedBy>
  <dcterms:created xsi:type="dcterms:W3CDTF">2021-04-28T16:04:36Z</dcterms:created>
  <dcterms:modified xsi:type="dcterms:W3CDTF">2022-03-24T13:58:56Z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ies>
</file>