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macdc.sharepoint.com/Shared Documents/General/MI/GOALs/2022/Tables/"/>
    </mc:Choice>
  </mc:AlternateContent>
  <xr:revisionPtr revIDLastSave="86" documentId="8_{F699FF1B-EA83-488B-A61C-3AEBF389D850}" xr6:coauthVersionLast="47" xr6:coauthVersionMax="47" xr10:uidLastSave="{837CFEDC-40B2-4461-AEE9-77647E551DBF}"/>
  <bookViews>
    <workbookView xWindow="40920" yWindow="-120" windowWidth="29040" windowHeight="15840" xr2:uid="{00000000-000D-0000-FFFF-FFFF00000000}"/>
  </bookViews>
  <sheets>
    <sheet name="real_estate_project_developmen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127" i="1" l="1"/>
  <c r="Z127" i="1"/>
  <c r="Y127" i="1"/>
  <c r="X127" i="1"/>
  <c r="V127" i="1"/>
  <c r="U127" i="1"/>
  <c r="T127"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127" i="1" s="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R127" i="1"/>
  <c r="J127" i="1"/>
</calcChain>
</file>

<file path=xl/sharedStrings.xml><?xml version="1.0" encoding="utf-8"?>
<sst xmlns="http://schemas.openxmlformats.org/spreadsheetml/2006/main" count="2583" uniqueCount="822">
  <si>
    <t>Member</t>
  </si>
  <si>
    <t>Project Name</t>
  </si>
  <si>
    <t>What is the address of this project?</t>
  </si>
  <si>
    <t>Which type of project are you reporting on?</t>
  </si>
  <si>
    <t>Is this project a scattered site?</t>
  </si>
  <si>
    <t>What is the current development stage as of December 31st?</t>
  </si>
  <si>
    <t>What is the actual or projected year of substantial completion?</t>
  </si>
  <si>
    <t>What is the primary development strategy?</t>
  </si>
  <si>
    <t>Please describe.</t>
  </si>
  <si>
    <t>What is the actual or projected total development cost for this project?</t>
  </si>
  <si>
    <t>Do you track MBE hard cost contracting percentages?</t>
  </si>
  <si>
    <t>Do you track MBE soft cost contracting percentages?</t>
  </si>
  <si>
    <t>Do you track WBE hard cost contracting percentages?</t>
  </si>
  <si>
    <t>What was the WBE soft cost contracting percentages?</t>
  </si>
  <si>
    <t>Did you track the percentage of job hours that went to people of color?</t>
  </si>
  <si>
    <t>Did you track the percentage of job hours that went to women?</t>
  </si>
  <si>
    <t>Did you track the percentage of job hours that went to local residents?</t>
  </si>
  <si>
    <t>What is the total number of units for this project?</t>
  </si>
  <si>
    <t>How many are rental?</t>
  </si>
  <si>
    <t>How many are homeownership units?</t>
  </si>
  <si>
    <t>How many units of another ownership type are included in this project?</t>
  </si>
  <si>
    <t>Enter number of units: Less than or equal to 30% Area Median Income</t>
  </si>
  <si>
    <t>Enter number of units: 31-60% Area Median Income</t>
  </si>
  <si>
    <t>Enter number of units: 61-80% Area Median Income</t>
  </si>
  <si>
    <t>Enter number of units: greater than or equal to 81% Area Median Income</t>
  </si>
  <si>
    <t>Indicate other household characteristics targeted by this project.</t>
  </si>
  <si>
    <t>List any partners that collaborated on this project.</t>
  </si>
  <si>
    <t>Is this project currently or in the process of becoming smoke-free?</t>
  </si>
  <si>
    <t>Is this project located within one half (1/2) mile of major public transit with nearby services?</t>
  </si>
  <si>
    <t>Do you plan to build the project to Passive House standards? (check one)</t>
  </si>
  <si>
    <t>Does this project incorporate environmentally sustainable development or operating strategies?</t>
  </si>
  <si>
    <t>Please specify these environmental strategies.</t>
  </si>
  <si>
    <t>Describe any other environmentally-sustainable development, integrated design, or operating strategies included in this project.</t>
  </si>
  <si>
    <t>Indicate any PREDEVELOPMENT finance sources for this project.</t>
  </si>
  <si>
    <t>Indicate any MUNICIPAL finance sources for this project.</t>
  </si>
  <si>
    <t>Indicate any STATE finance sources for this project.</t>
  </si>
  <si>
    <t>Indicate any FEDERAL finance sources for this project.</t>
  </si>
  <si>
    <t>Indicate any PRIVATE finance sources for this project.</t>
  </si>
  <si>
    <t>Please describe the other financial institution(s).</t>
  </si>
  <si>
    <t>Please describe the other foundation(s).</t>
  </si>
  <si>
    <t>Please describe the other private source(s).</t>
  </si>
  <si>
    <t>Urban Edge Housing Corporation</t>
  </si>
  <si>
    <t>41-51 Walnut Park</t>
  </si>
  <si>
    <t>51 Walnut Park_x000D_
Roxbury, MA 02119</t>
  </si>
  <si>
    <t>HOUSING Only Project</t>
  </si>
  <si>
    <t>No</t>
  </si>
  <si>
    <t>Concept</t>
  </si>
  <si>
    <t>New Construction</t>
  </si>
  <si>
    <t>Family Housing (multi-bedroom)</t>
  </si>
  <si>
    <t>Yes</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</si>
  <si>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t>
  </si>
  <si>
    <t>Organization Equity, Neighborworks America</t>
  </si>
  <si>
    <t>None</t>
  </si>
  <si>
    <t>Other Private Sources</t>
  </si>
  <si>
    <t>Community Housing Capital (acquisition loan)</t>
  </si>
  <si>
    <t>Holtzer Park</t>
  </si>
  <si>
    <t>137 Amory Street_x000D_
Jamaica Plain, MA 02119</t>
  </si>
  <si>
    <t>Construction</t>
  </si>
  <si>
    <t>Family Housing (multi-bedroom), Former Homeless, Department of Mental Health clients</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</si>
  <si>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 Enhanced accessibility (e.g. accessible units beyond those required, universal design features, visitability features, etc.)</t>
  </si>
  <si>
    <t>Organization Equity, Neighborworks America, Life Initiative</t>
  </si>
  <si>
    <t>Local or Regional HOME, Local Linkage, Local Inclusionary Zoning Funds</t>
  </si>
  <si>
    <t>State HOME, Housing Stabilization Fund (HSF), Housing Innovations Fund (HIF), Affordable Housing Trust Fund, State Low Income Housing Tax Credits, MassDevelopment, Brownfields, Mass Rental Voucher Program (MRVP), Facilities Consolidation Fund (FCF), Community Based Housing (CBH)</t>
  </si>
  <si>
    <t>Federal Tax Credits (LIHTC), Section 8, Other</t>
  </si>
  <si>
    <t>Section 811</t>
  </si>
  <si>
    <t>MHIC, Federal Home Loan Bank, Citizens Bank, Other Private Sources</t>
  </si>
  <si>
    <t>Boston Private/Silicon Valley Bank</t>
  </si>
  <si>
    <t>Predevelopment</t>
  </si>
  <si>
    <t>Bancroft Dixwell</t>
  </si>
  <si>
    <t>1-11 Bancroft Street_x000D_
Roxbury, MA 02119</t>
  </si>
  <si>
    <t>Rehab - Moderate</t>
  </si>
  <si>
    <t>N/A - not New Construction</t>
  </si>
  <si>
    <t>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t>
  </si>
  <si>
    <t>Organization Equity, CEDAC, Neighborworks America</t>
  </si>
  <si>
    <t>MassHousing (other than Trust or Workforce Housing), State Historic Tax Credit</t>
  </si>
  <si>
    <t>Federal Tax Credits (LIHTC), Federal Historic Tax Credits, Section 8</t>
  </si>
  <si>
    <t>None, Other Private Sources</t>
  </si>
  <si>
    <t>Enterprise (as tax credit investor)</t>
  </si>
  <si>
    <t>Fenway CDC</t>
  </si>
  <si>
    <t>Burbank Terrace</t>
  </si>
  <si>
    <t>72 Burbank St._x000D_
Boston, MA 02115</t>
  </si>
  <si>
    <t>Life Initiative</t>
  </si>
  <si>
    <t>Community Preservation Act Funds, Local Linkage</t>
  </si>
  <si>
    <t>Housing Stabilization Fund (HSF), Affordable Housing Trust Fund, State Low Income Housing Tax Credits, Mass Rental Voucher Program (MRVP), Facilities Consolidation Fund (FCF)</t>
  </si>
  <si>
    <t>Federal Tax Credits (LIHTC), Section 8</t>
  </si>
  <si>
    <t>The Life Initiative</t>
  </si>
  <si>
    <t>Completed</t>
  </si>
  <si>
    <t>Rehab - Substantial</t>
  </si>
  <si>
    <t>No, not tracked.</t>
  </si>
  <si>
    <t>Family Housing (multi-bedroom), Former Homeless</t>
  </si>
  <si>
    <t>Efficient building systems (e.g. high efficiency heating or hot water systems, heat-and light-saving devices, water conservation measures beyond those required by building code, etc.)</t>
  </si>
  <si>
    <t>CEDAC</t>
  </si>
  <si>
    <t>NeighborWorks Housing Solutions</t>
  </si>
  <si>
    <t>Lower Winter Street Apartments</t>
  </si>
  <si>
    <t>54-64 Winter Street_x000D_
Quincy, MA 02169</t>
  </si>
  <si>
    <t>Single Person Occupancy, Former Homeless</t>
  </si>
  <si>
    <t>Father Bill's Main Spring (Service Provider)</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</si>
  <si>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t>
  </si>
  <si>
    <t>Local or Regional HOME, Community Preservation Act Funds, Other</t>
  </si>
  <si>
    <t>Local HTF</t>
  </si>
  <si>
    <t>Housing Stabilization Fund (HSF), Housing Innovations Fund (HIF), Mass Rental Voucher Program (MRVP)</t>
  </si>
  <si>
    <t>Section 8, National Housing Trust Fund</t>
  </si>
  <si>
    <t>Eastern Bank</t>
  </si>
  <si>
    <t>Marshfield Veterans House</t>
  </si>
  <si>
    <t>2033 Ocean Street_x000D_
Marshfield, MA 02050</t>
  </si>
  <si>
    <t>Yes tracked, 0%.</t>
  </si>
  <si>
    <t>Father Bill's Main Spring (Service Provider), HallKeen Property Management</t>
  </si>
  <si>
    <t>Community Preservation Act Funds, Other</t>
  </si>
  <si>
    <t>N/A</t>
  </si>
  <si>
    <t>Housing Innovations Fund (HIF), Mass Rental Voucher Program (MRVP)</t>
  </si>
  <si>
    <t>National Housing Trust Fund</t>
  </si>
  <si>
    <t>Other Financial Institutions</t>
  </si>
  <si>
    <t>Coastal Heritage Bank</t>
  </si>
  <si>
    <t>Lincoln School Senior Housing</t>
  </si>
  <si>
    <t>70 Highland Street_x000D_
Brockton, MA 02301</t>
  </si>
  <si>
    <t>Other</t>
  </si>
  <si>
    <t>Adaptive Use</t>
  </si>
  <si>
    <t>Elderly Housing</t>
  </si>
  <si>
    <t>LISC</t>
  </si>
  <si>
    <t>Local or Regional HOME</t>
  </si>
  <si>
    <t>State Low Income Housing Tax Credits, State Historic Tax Credit</t>
  </si>
  <si>
    <t>Federal Tax Credits (LIHTC), Federal Historic Tax Credits</t>
  </si>
  <si>
    <t>MHP, Other Financial Institutions</t>
  </si>
  <si>
    <t>Copley Gardens</t>
  </si>
  <si>
    <t>105 Market Street_x000D_
Rockland, MA 02370</t>
  </si>
  <si>
    <t>Organization Equity</t>
  </si>
  <si>
    <t>Community Preservation Act Funds</t>
  </si>
  <si>
    <t>State HOME, MassDevelopment</t>
  </si>
  <si>
    <t>Federal Tax Credits (LIHTC)</t>
  </si>
  <si>
    <t>Boston Private Bank</t>
  </si>
  <si>
    <t>Harborlight Community Partners</t>
  </si>
  <si>
    <t>Anchor Point Phase 1</t>
  </si>
  <si>
    <t>108 Sohier Road_x000D_
Beverly, MA 01915</t>
  </si>
  <si>
    <t>Efficient building systems (e.g. high efficiency heating or hot water systems, heat-and light-saving devices, water conservation measures beyond those required by building code,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 Enhanced accessibility (e.g. accessible units beyond those required, universal design features, visitability features, etc.)</t>
  </si>
  <si>
    <t>Local or Regional HOME, Community Preservation Act Funds</t>
  </si>
  <si>
    <t>State HOME, Housing Stabilization Fund (HSF), Housing Innovations Fund (HIF), Affordable Housing Trust Fund, State Low Income Housing Tax Credits, Mass Rental Voucher Program (MRVP), Commercial Area Transit Node Housing Program (CATNHP)</t>
  </si>
  <si>
    <t>MHP</t>
  </si>
  <si>
    <t>Housing Assistance Corporation</t>
  </si>
  <si>
    <t>Brewster Woods</t>
  </si>
  <si>
    <t>Brewster Road_x000D_
Brewster, MA 02631</t>
  </si>
  <si>
    <t>Town of Brewster, Brewster Housing Authority, Preservation Of Affordable Housing (POAH), MassWorks (Department of Housing and Community Development)</t>
  </si>
  <si>
    <t>Efficient building systems (e.g. high efficiency heating or hot water systems, heat-and light-saving devices, water conservation measures beyond those required by building code, etc.), Energy-efficient site design (e.g. orientation of buildings to maximize energy-efficiency and thermal performance, installation of systems for control of roof/site rainwater, use of native landscape plants, etc.)</t>
  </si>
  <si>
    <t>Affordable Housing Trust Fund, MassHousing (other than Trust or Workforce Housing), State Low Income Housing Tax Credits, Mass Rental Voucher Program (MRVP)</t>
  </si>
  <si>
    <t>Private Lender</t>
  </si>
  <si>
    <t>Mashpee Falmouth Road Housing Project</t>
  </si>
  <si>
    <t>950 Falmouth Road_x000D_
Mashpee, MA 02649</t>
  </si>
  <si>
    <t>Town of Mashpee, Preservation Of Affordable Housing (POAH)</t>
  </si>
  <si>
    <t>Private Loan</t>
  </si>
  <si>
    <t>Cape View Way</t>
  </si>
  <si>
    <t>Cape View Way_x000D_
Bourne, MA 02532</t>
  </si>
  <si>
    <t>Town of Bourne, Bourne Housing Authority, Preservation Of Affordable Housing (POAH)</t>
  </si>
  <si>
    <t>American Rescue Plan Act (ARPA)</t>
  </si>
  <si>
    <t>Private Loans</t>
  </si>
  <si>
    <t>Orleans Housing Project</t>
  </si>
  <si>
    <t>107 Main Street_x000D_
Orleans, MA 02653</t>
  </si>
  <si>
    <t>Town of Orleans, Orleans Affordable Housing Trust, Commonwealth of Massachusetts (ARPA)</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</si>
  <si>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Energy-efficient site design (e.g. orientation of buildings to maximize energy-efficiency and thermal performance, installation of systems for control of roof/site rainwater, use of native landscape plants, etc.)</t>
  </si>
  <si>
    <t>Affordable Housing Trust Fund, MassHousing (other than Trust or Workforce Housing), MassHousing (Workforce Rental)</t>
  </si>
  <si>
    <t>MHP, Other Private Sources</t>
  </si>
  <si>
    <t>Maple Woods</t>
  </si>
  <si>
    <t>62 Maple Street_x000D_
Wenham, MA 01984</t>
  </si>
  <si>
    <t>Elderly Housing, None of the above</t>
  </si>
  <si>
    <t>SV Design, Hancock Associates, Peterson Engineering</t>
  </si>
  <si>
    <t>State HOME, Housing Stabilization Fund (HSF), Housing Innovations Fund (HIF), Affordable Housing Trust Fund, State Low Income Housing Tax Credits, Mass Rental Voucher Program (MRVP)</t>
  </si>
  <si>
    <t>Federal Tax Credits (LIHTC), Section 8, National Housing Trust Fund</t>
  </si>
  <si>
    <t>MHP, MHIC</t>
  </si>
  <si>
    <t>Granite Street Crossing</t>
  </si>
  <si>
    <t>5 Granite Street_x000D_
Rockport, MA 01966</t>
  </si>
  <si>
    <t>Elderly Housing, Family Housing (multi-bedroom), Former Homeless</t>
  </si>
  <si>
    <t>SV Design, BLW Engineering, RJ O'Connell (Civil)</t>
  </si>
  <si>
    <t>State HOME, Housing Stabilization Fund (HSF), Housing Innovations Fund (HIF), Mass Rental Voucher Program (MRVP)</t>
  </si>
  <si>
    <t>Federal Home Loan Bank, Eastern Bank</t>
  </si>
  <si>
    <t>Anchor Point Phase 2</t>
  </si>
  <si>
    <t>106 Sohier Road_x000D_
Beverly, MA 01915</t>
  </si>
  <si>
    <t>SV Design, Meridian Associates, BLW Engineering</t>
  </si>
  <si>
    <t>State HOME, Housing Stabilization Fund (HSF), Housing Innovations Fund (HIF), Affordable Housing Trust Fund, State Low Income Housing Tax Credits, Commercial Area Transit Node Housing Program (CATNHP)</t>
  </si>
  <si>
    <t>MHIC</t>
  </si>
  <si>
    <t>Catalyst Housing</t>
  </si>
  <si>
    <t>55-57 Munroe Street_x000D_
Lynn, MA 01901</t>
  </si>
  <si>
    <t>Former Homeless, young adults</t>
  </si>
  <si>
    <t>The Haven Project, Glenn Knowles Architects</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</si>
  <si>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Enhanced accessibility (e.g. accessible units beyond those required, universal design features, visitability features, etc.)</t>
  </si>
  <si>
    <t>Housing Innovations Fund (HIF), Affordable Housing Trust Fund, State Historic Tax Credit, Other</t>
  </si>
  <si>
    <t>EOHHS Grant</t>
  </si>
  <si>
    <t>Agawam Village</t>
  </si>
  <si>
    <t>95 County Road_x000D_
Ipswich, MA 01938</t>
  </si>
  <si>
    <t>Elderly Housing, Family Housing (multi-bedroom)</t>
  </si>
  <si>
    <t>Ipswich Housing Authority, SV Design</t>
  </si>
  <si>
    <t>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t>
  </si>
  <si>
    <t>MassDevelopment</t>
  </si>
  <si>
    <t>HUD 221(d)(4)</t>
  </si>
  <si>
    <t>Housing Nantucket</t>
  </si>
  <si>
    <t>Wiggles Way</t>
  </si>
  <si>
    <t>31 Fairgrounds Road_x000D_
Nantucket, MA 02554</t>
  </si>
  <si>
    <t xml:space="preserve">Mixed-Income, Single Person Occupancy, Family Housing (multi-bedroom), People with ambulatory disability </t>
  </si>
  <si>
    <t>Town of Nantucket</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</si>
  <si>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t>
  </si>
  <si>
    <t>Grant from Town of Nantucket Affordable Housing Trust</t>
  </si>
  <si>
    <t>46 Okorwaw Ave - 3 bedroom rental unit</t>
  </si>
  <si>
    <t>46 Okorwaw Ave_x000D_
Nantucket, MA 02554</t>
  </si>
  <si>
    <t>Renewable energy (e.g. solar photovoltaics, solar thermal collectors for hot water, wind, bio-diesel, etc.)</t>
  </si>
  <si>
    <t>Town of Nantucket Affordable Housing Trust</t>
  </si>
  <si>
    <t>Valley CDC</t>
  </si>
  <si>
    <t>Sanderson Place</t>
  </si>
  <si>
    <t>120 North Main Street_x000D_
Sunderland, MA 01375</t>
  </si>
  <si>
    <t>Elderly Housing, Former Homeless</t>
  </si>
  <si>
    <t xml:space="preserve">Rural Development Inc. </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</si>
  <si>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Renewable energy (e.g. solar photovoltaics, solar thermal collectors for hot water, wind, bio-diesel, etc.), Enhanced accessibility (e.g. accessible units beyond those required, universal design features, visitability features, etc.), Other</t>
  </si>
  <si>
    <t>EV car charging station</t>
  </si>
  <si>
    <t>Housing Stabilization Fund (HSF), Housing Innovations Fund (HIF), Affordable Housing Trust Fund, State Low Income Housing Tax Credits, Mass Rental Voucher Program (MRVP)</t>
  </si>
  <si>
    <t>Federal Home Loan Bank, Other Private Sources</t>
  </si>
  <si>
    <t>Charlesbank Homes Foundation</t>
  </si>
  <si>
    <t>CDC of South Berkshire</t>
  </si>
  <si>
    <t xml:space="preserve">Bentley Apartments/100 Bridge </t>
  </si>
  <si>
    <t>12 Bentley Road_x000D_
Great Barrington, MA 01230</t>
  </si>
  <si>
    <t>Family Housing (multi-bedroom), Former Homeless, Department of Mental Health clients, Department of Developmental Services clients</t>
  </si>
  <si>
    <t>Berkshire Housing Development Corporation</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</si>
  <si>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Enhanced accessibility (e.g. accessible units beyond those required, universal design features, visitability features, etc.)</t>
  </si>
  <si>
    <t>Organization Equity, LISC, CEDAC, Brownfields Funds, Other</t>
  </si>
  <si>
    <t>Housing Stabilization Fund (HSF), State Low Income Housing Tax Credits, MassDevelopment, Brownfields, Facilities Consolidation Fund (FCF), Community Based Housing (CBH)</t>
  </si>
  <si>
    <t>Federal Tax Credits (LIHTC), Section 8, EPA</t>
  </si>
  <si>
    <t>910 Main Street/Windrush Commons</t>
  </si>
  <si>
    <t>910 Main Street_x000D_
Great Barrington, MA 01230</t>
  </si>
  <si>
    <t>Organization Equity, CEDAC, Life Initiative</t>
  </si>
  <si>
    <t>State HOME, Housing Stabilization Fund (HSF), Housing Innovations Fund (HIF), Affordable Housing Trust Fund, State Low Income Housing Tax Credits, Facilities Consolidation Fund (FCF)</t>
  </si>
  <si>
    <t>The Life Initiative, Federal Home Loan Bank, Other Foundations</t>
  </si>
  <si>
    <t>Way Finders</t>
  </si>
  <si>
    <t>New Court Terrace/Rainville</t>
  </si>
  <si>
    <t>32,68,70,76, 84-88 Byers Street_x000D_
Springfield, MA 01105</t>
  </si>
  <si>
    <t>Planning</t>
  </si>
  <si>
    <t>Affordable housing</t>
  </si>
  <si>
    <t>CEDAC, Other</t>
  </si>
  <si>
    <t>Affordable Housing Trust Fund, State Historic Tax Credit</t>
  </si>
  <si>
    <t xml:space="preserve">State tax credits </t>
  </si>
  <si>
    <t>Federal Historic Tax Credits</t>
  </si>
  <si>
    <t>Island Housing Trust</t>
  </si>
  <si>
    <t>Old Courthouse Road Rental Project</t>
  </si>
  <si>
    <t>16 Old Courthouse Road_x000D_
West Tisbury, MA 02575</t>
  </si>
  <si>
    <t>Single Person Occupancy, Family Housing (multi-bedroom)</t>
  </si>
  <si>
    <t>Town of West Tisbury</t>
  </si>
  <si>
    <t>Exterior envelope insulated beyond requirements of base Building Code (e.g. continuous air filtration barrier, effective air sealing, installation of minimally expanding spray foam insulation, etc.), Healthy indoor air quality (e.g. use of only low-VOC or no-VOC paints, no carpets unless designed to eliminate off-gassing, ducted provision of fresh air to apartments, proper ventilation using exhaust fans, etc.), Renewable energy (e.g. solar photovoltaics, solar thermal collectors for hot water, wind, bio-diesel, etc.)</t>
  </si>
  <si>
    <t>$100,000 from DHCD Housing Choice</t>
  </si>
  <si>
    <t>$215,093 in funding from private individuals</t>
  </si>
  <si>
    <t>Kuehn's Way Rental Project</t>
  </si>
  <si>
    <t>State Road_x000D_
Tisbury, MA 02568</t>
  </si>
  <si>
    <t>Martha's Vineyard Land Bank, Town of Aquinnah, Town of Chilmark, Town of Edgartown, Town of Oak Bluffs, Town of Tisbury, Town of West Tisbury</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</si>
  <si>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 Enhanced accessibility (e.g. accessible units beyond those required, universal design features, visitability features, etc.), Other</t>
  </si>
  <si>
    <t xml:space="preserve">Installation of NITROE 2K Waste-Water Treatment System by Kleantu that reduces three times the nitrogen of a standard Title V system. </t>
  </si>
  <si>
    <t>Community Preservation Act Funding</t>
  </si>
  <si>
    <t>MassHousing (Workforce Rental), Other</t>
  </si>
  <si>
    <t>DHCD Rural &amp; Small Town grant funding</t>
  </si>
  <si>
    <t>Other Foundations, Other Private Sources</t>
  </si>
  <si>
    <t>Cape Cod 5 Foundation, Rockland Trust Foundation, Linehan Family Foundation</t>
  </si>
  <si>
    <t xml:space="preserve">$2,540,047 in funding from private individuals </t>
  </si>
  <si>
    <t>Mixed-Income, Family Housing (multi-bedroom)</t>
  </si>
  <si>
    <t>Dorchester Bay EDC</t>
  </si>
  <si>
    <t>Combined Rehab/New Construction</t>
  </si>
  <si>
    <t>Family Housing (multi-bedroom), Former Homeless, Artists</t>
  </si>
  <si>
    <t>East Gables</t>
  </si>
  <si>
    <t>132 Northampton Rd_x000D_
Amherst, MA 01002</t>
  </si>
  <si>
    <t>Single Person Occupancy, Former Homeless, Department of Mental Health clients</t>
  </si>
  <si>
    <t>All electric; no fossil fuels</t>
  </si>
  <si>
    <t>Kuehn Foundation, Town CDBG</t>
  </si>
  <si>
    <t>Local or Regional CDBG, Community Preservation Act Funds</t>
  </si>
  <si>
    <t>Housing Innovations Fund (HIF), Affordable Housing Trust Fund, Mass Rental Voucher Program (MRVP), Facilities Consolidation Fund (FCF)</t>
  </si>
  <si>
    <t>Grants from Amherst Housing Authority and from Interfaith Housing Corporation</t>
  </si>
  <si>
    <t>North Commons</t>
  </si>
  <si>
    <t>Ford Crossing_x000D_
Northampton, MA 01060</t>
  </si>
  <si>
    <t>Mixed-Income, Family Housing (multi-bedroom), Department of Mental Health clients, CBH units for persons with disabilities</t>
  </si>
  <si>
    <t>The Community Builders</t>
  </si>
  <si>
    <t>State HOME, Housing Stabilization Fund (HSF), Affordable Housing Trust Fund, State Low Income Housing Tax Credits, Mass Rental Voucher Program (MRVP), Facilities Consolidation Fund (FCF), Community Based Housing (CBH), Massworks, MassHousing (Workforce Rental)</t>
  </si>
  <si>
    <t>Family Housing (multi-bedroom), Department of Mental Health clients</t>
  </si>
  <si>
    <t>Prospect Place</t>
  </si>
  <si>
    <t>737 Bridge Rd_x000D_
Northampton, MA 01060</t>
  </si>
  <si>
    <t>Mixed-Income, Family Housing (multi-bedroom), Former Homeless, Department of Mental Health clients</t>
  </si>
  <si>
    <t>737 Northampton LLC</t>
  </si>
  <si>
    <t>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Renewable energy (e.g. solar photovoltaics, solar thermal collectors for hot water, wind, bio-diesel, etc.)</t>
  </si>
  <si>
    <t>Housing Stabilization Fund (HSF), Housing Innovations Fund (HIF), Affordable Housing Trust Fund, State Low Income Housing Tax Credits, Mass Rental Voucher Program (MRVP), Facilities Consolidation Fund (FCF), Community Based Housing (CBH), Massworks, MassHousing (Workforce Rental), Other</t>
  </si>
  <si>
    <t>Underutilized Properties Program</t>
  </si>
  <si>
    <t>Federal Home Loan Bank, Other Financial Institutions, Other Private Sources</t>
  </si>
  <si>
    <t>TBD - construction lender</t>
  </si>
  <si>
    <t>private fundraising</t>
  </si>
  <si>
    <t>Ball Lane</t>
  </si>
  <si>
    <t>2-40 Ball Lane_x000D_
Amherst, MA 01059</t>
  </si>
  <si>
    <t>ARPA</t>
  </si>
  <si>
    <t>MassHousing (other than Trust or Workforce Housing), Massworks</t>
  </si>
  <si>
    <t>energy incentive $</t>
  </si>
  <si>
    <t>9 Leyland</t>
  </si>
  <si>
    <t>9 Leyland Street_x000D_
Dorcheter, MA 02125</t>
  </si>
  <si>
    <t>Elderly Housing, Former Homeless, Department of Mental Health clients</t>
  </si>
  <si>
    <t>Hebrew SeniorLife</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</si>
  <si>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Renewable energy (e.g. solar photovoltaics, solar thermal collectors for hot water, wind, bio-diesel, etc.), Enhanced accessibility (e.g. accessible units beyond those required, universal design features, visitability features, etc.)</t>
  </si>
  <si>
    <t>LISC, CEDAC, Brownfields Funds, Life Initiative</t>
  </si>
  <si>
    <t>Neighborhood Housing Trust (NHT), City of Boston Housing Boston 2030</t>
  </si>
  <si>
    <t>Housing Stabilization Fund (HSF), Housing Innovations Fund (HIF), Affordable Housing Trust Fund, State Low Income Housing Tax Credits, Brownfields, Mass Rental Voucher Program (MRVP), Facilities Consolidation Fund (FCF)</t>
  </si>
  <si>
    <t>MHP, Eastern Bank, Other Financial Institutions</t>
  </si>
  <si>
    <t>Rockland Trust (partnering with Eastern Bank on construction loan)</t>
  </si>
  <si>
    <t>Laurel Street</t>
  </si>
  <si>
    <t>23 Laurel Street_x000D_
Northampton, MA 01060</t>
  </si>
  <si>
    <t>Family Housing (multi-bedroom), Department of Mental Health clients, Domestic Violence Survivors</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</si>
  <si>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Renewable energy (e.g. solar photovoltaics, solar thermal collectors for hot water, wind, bio-diesel, etc.)</t>
  </si>
  <si>
    <t>Donation of Property &amp; Housing Choice Grant</t>
  </si>
  <si>
    <t>Housing Stabilization Fund (HSF), Housing Innovations Fund (HIF), Affordable Housing Trust Fund, Mass Rental Voucher Program (MRVP), Facilities Consolidation Fund (FCF)</t>
  </si>
  <si>
    <t>TBD - permanent lender</t>
  </si>
  <si>
    <t>Econo Lodge Conversion</t>
  </si>
  <si>
    <t>329 Russell Street_x000D_
Hadley, MA 01035</t>
  </si>
  <si>
    <t>Efficient building systems (e.g. high efficiency heating or hot water systems, heat-and light-saving devices, water conservation measures beyond those required by building code, etc.), Renewable energy (e.g. solar photovoltaics, solar thermal collectors for hot water, wind, bio-diesel, etc.), Enhanced accessibility (e.g. accessible units beyond those required, universal design features, visitability features, etc.)</t>
  </si>
  <si>
    <t>Mixed-Income</t>
  </si>
  <si>
    <t>Homeowners Rehabilitation, Inc.</t>
  </si>
  <si>
    <t>171-173  Columbia St</t>
  </si>
  <si>
    <t>171 Columbia St_x000D_
Cambridge, MA 02139</t>
  </si>
  <si>
    <t>completer rehab of fire damaged building</t>
  </si>
  <si>
    <t>None, Other</t>
  </si>
  <si>
    <t>Historic Commission</t>
  </si>
  <si>
    <t>Section 8</t>
  </si>
  <si>
    <t>Neighborworks America, Other Private Sources</t>
  </si>
  <si>
    <t>Insurance Proeeds</t>
  </si>
  <si>
    <t>Mixed-Income, Family Housing (multi-bedroom), Department of Mental Health clients</t>
  </si>
  <si>
    <t>Local or Regional CDBG</t>
  </si>
  <si>
    <t>MassHousing (other than Trust or Workforce Housing)</t>
  </si>
  <si>
    <t>Neighborworks America</t>
  </si>
  <si>
    <t>LISC, CEDAC</t>
  </si>
  <si>
    <t>Nuestra Comunidad</t>
  </si>
  <si>
    <t>State HOME, Housing Stabilization Fund (HSF), Affordable Housing Trust Fund, State Low Income Housing Tax Credits, Commercial Area Transit Node Housing Program (CATNHP)</t>
  </si>
  <si>
    <t>South Middlesex Opportunity Council, Inc.</t>
  </si>
  <si>
    <t>94 Highland Ave, Fitchburg</t>
  </si>
  <si>
    <t>94 Highland Ave_x000D_
Fitchburg, MA 01420</t>
  </si>
  <si>
    <t>MassHousing Center for Community Recovery Innovations, Avidia Bank, Health Foundation of Central Massachusetts</t>
  </si>
  <si>
    <t>Efficient building systems (e.g. high efficiency heating or hot water systems, heat-and light-saving devices, water conservation measures beyond those required by building code, etc.), Enhanced accessibility (e.g. accessible units beyond those required, universal design features, visitability features, etc.)</t>
  </si>
  <si>
    <t>Other Financial Institutions, Other Foundations</t>
  </si>
  <si>
    <t>Avidia Bank</t>
  </si>
  <si>
    <t>Health Foundation of Central Massachusetts</t>
  </si>
  <si>
    <t>74-76 Andover St, Lowell</t>
  </si>
  <si>
    <t>74-76 Andover St_x000D_
Lowell, MA 01852</t>
  </si>
  <si>
    <t>City of Lowell, Massachusetts Housing and Shelter Alliance (MHSA), Lowell Housing Authority</t>
  </si>
  <si>
    <t>MHSA</t>
  </si>
  <si>
    <t>128-134 Westford St, Lowell</t>
  </si>
  <si>
    <t>128-134 Westford St_x000D_
Lowell, MA 01852</t>
  </si>
  <si>
    <t>6 Wyman St, Worcester</t>
  </si>
  <si>
    <t>6 Wyman St_x000D_
Worcester, MA 01610</t>
  </si>
  <si>
    <t>Original building suffered severe fire damage in 9/20; will be demolished &amp; rebuilt</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</si>
  <si>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t>
  </si>
  <si>
    <t>Insurance settlement</t>
  </si>
  <si>
    <t>30 Winfield St, Worcester</t>
  </si>
  <si>
    <t>30 Winfield St_x000D_
Worcester, MA 01610</t>
  </si>
  <si>
    <t>Massachusetts Housing and Shelter Alliance (MHSA), Margulies Perruzzi Architects (MPA), Department of Housing and Community Development (DHCD), Worcester Housing Authority, City of Worcester</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</si>
  <si>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Enhanced accessibility (e.g. accessible units beyond those required, universal design features, visitability features, etc.)</t>
  </si>
  <si>
    <t>Local or Regional HOME, Other</t>
  </si>
  <si>
    <t>Worcester Housing Authority</t>
  </si>
  <si>
    <t>Housing Stabilization Fund (HSF), Housing Innovations Fund (HIF), Affordable Housing Trust Fund, Mass Rental Voucher Program (MRVP)</t>
  </si>
  <si>
    <t>Organization Equity, Other</t>
  </si>
  <si>
    <t>226 Main St, Leominster</t>
  </si>
  <si>
    <t>226 Main St_x000D_
Leominster, MA 01452</t>
  </si>
  <si>
    <t>Federal Home Loan Bank, MassHousing Center for Community Recovery Initiatives, North Brookfield Savings Banks</t>
  </si>
  <si>
    <t>Organization Equity, Life Initiative</t>
  </si>
  <si>
    <t>Federal Home Loan Bank</t>
  </si>
  <si>
    <t xml:space="preserve">Carlos Vega </t>
  </si>
  <si>
    <t>151-177 1/2 Walnut Street_x000D_
Holyoke, MA 01040</t>
  </si>
  <si>
    <t>Family Housing (multi-bedroom), Farm workers</t>
  </si>
  <si>
    <t xml:space="preserve">Valley Housing </t>
  </si>
  <si>
    <t>Healthy indoor air quality (e.g. use of only low-VOC or no-VOC paints, no carpets unless designed to eliminate off-gassing, ducted provision of fresh air to apartments, proper ventilation using exhaust fans, etc.)</t>
  </si>
  <si>
    <t>Way Finders' Development Capital Fund</t>
  </si>
  <si>
    <t>Housing Stabilization Fund (HSF)</t>
  </si>
  <si>
    <t>National Housing Trust Fund, Other</t>
  </si>
  <si>
    <t>USDA - RD</t>
  </si>
  <si>
    <t>Other Foundations</t>
  </si>
  <si>
    <t>Codman Square NDC</t>
  </si>
  <si>
    <t>Talbot Commons I</t>
  </si>
  <si>
    <t>14-16 New England, 18-20 New England, 17 Mallard Ave and 15 Mallard Ave 207, 4, 5 and 6 Norfolk Terrace_x000D_
Dorchester, MA 02124</t>
  </si>
  <si>
    <t>LISC, CEDAC, Brownfields Funds, Neighborworks America</t>
  </si>
  <si>
    <t>New England Heritage Homes</t>
  </si>
  <si>
    <t>131-133 Southern Ave New England Ave, Mallard Ave, Colonial Ave_x000D_
Dorchester, MA 02124</t>
  </si>
  <si>
    <t>None of the above</t>
  </si>
  <si>
    <t>Local Linkage, Leading the Way (Boston Only)</t>
  </si>
  <si>
    <t>Organization Equity, CEDAC</t>
  </si>
  <si>
    <t>Other Financial Institutions, Other Private Sources</t>
  </si>
  <si>
    <t>Boston Private</t>
  </si>
  <si>
    <t>Walando Homes</t>
  </si>
  <si>
    <t>25, 31-35 Orlando 91-101 Waldeck_x000D_
Boston, MA 02124</t>
  </si>
  <si>
    <t>Single Person Occupancy, Family Housing (multi-bedroom), Former Homeless, Department of Mental Health clients, Department of Developmental Services clients, Supportive Services Housing Needs</t>
  </si>
  <si>
    <t>Boston Public Health Commission, Boston Medical Center</t>
  </si>
  <si>
    <t>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t>
  </si>
  <si>
    <t>Organization Equity, LISC, CEDAC, Life Initiative, Other</t>
  </si>
  <si>
    <t>City of Boston</t>
  </si>
  <si>
    <t>Local or Regional HOME, Local or Regional CDBG</t>
  </si>
  <si>
    <t>State HOME, Housing Stabilization Fund (HSF), Housing Innovations Fund (HIF), Affordable Housing Trust Fund, State Low Income Housing Tax Credits, MassDevelopment, Commercial Area Transit Node Housing Program (CATNHP), Other</t>
  </si>
  <si>
    <t>Non-Federal Investment Trust Fund</t>
  </si>
  <si>
    <t>Federal Tax Credits (LIHTC), Other</t>
  </si>
  <si>
    <t>Eastern Bank, Other Private Sources</t>
  </si>
  <si>
    <t>Enterprise Investment</t>
  </si>
  <si>
    <t>Talbot Common 2</t>
  </si>
  <si>
    <t>151 Spencer St and 25 New England Ave_x000D_
Dorchester, MA 02124</t>
  </si>
  <si>
    <t>Organization Equity, CEDAC, Brownfields Funds, Neighborworks America</t>
  </si>
  <si>
    <t>Local Inclusionary Zoning Funds</t>
  </si>
  <si>
    <t>State HOME, Housing Stabilization Fund (HSF), Housing Innovations Fund (HIF), Affordable Housing Trust Fund, State Low Income Housing Tax Credits, Brownfields, Commercial Area Transit Node Housing Program (CATNHP), Transit Oriented Development (TOD) Program</t>
  </si>
  <si>
    <t>TBD</t>
  </si>
  <si>
    <t>Town Center Apartments AQ</t>
  </si>
  <si>
    <t>State Rd_x000D_
Aquinnah, MA 02535</t>
  </si>
  <si>
    <t>Town of Aquinnah</t>
  </si>
  <si>
    <t>Charlesbank Homes Foundation, Cape Cod 5 Foundation</t>
  </si>
  <si>
    <t>$627,129 in funding will be raised from private individuals</t>
  </si>
  <si>
    <t>Southern Tier</t>
  </si>
  <si>
    <t>Edgartown Road_x000D_
Oak Bluffs, MA 02557</t>
  </si>
  <si>
    <t>Affirmative Investments, Town of Oak Bluffs, Union Studio, The Community Builders</t>
  </si>
  <si>
    <t>MassHousing (other than Trust or Workforce Housing), State Low Income Housing Tax Credits, MassDevelopment, MassHousing (Workforce Homeownership)</t>
  </si>
  <si>
    <t>$2,071,583 will be raised from private individuals</t>
  </si>
  <si>
    <t>Greenstead Grove</t>
  </si>
  <si>
    <t>188 Fuller Street_x000D_
Ludlow, MA 01056</t>
  </si>
  <si>
    <t>Way Finders' Development Capital Fund and NeighborWorks Capital Pre-development</t>
  </si>
  <si>
    <t>Housing Stabilization Fund (HSF), Housing Innovations Fund (HIF), Facilities Consolidation Fund (FCF), Other</t>
  </si>
  <si>
    <t>AHTF</t>
  </si>
  <si>
    <t>HOME</t>
  </si>
  <si>
    <t>Phase II Library Commons</t>
  </si>
  <si>
    <t>Appleton, Elm and Chestnut Street_x000D_
Holyoke, MA 01040</t>
  </si>
  <si>
    <t>100% Affordable Housing</t>
  </si>
  <si>
    <t xml:space="preserve">HPN, Way Finders’ Development Capital Fund </t>
  </si>
  <si>
    <t>Meshacket</t>
  </si>
  <si>
    <t>Meshacket Rd_x000D_
Edgartown, MA 02539</t>
  </si>
  <si>
    <t>Affirmative Investments, Town of Edgartown, Union Studio , The Community Builders</t>
  </si>
  <si>
    <t>State HOME, Housing Stabilization Fund (HSF), State Low Income Housing Tax Credits</t>
  </si>
  <si>
    <t>Federal Tax Credits (LIHTC), National Housing Trust Fund</t>
  </si>
  <si>
    <t>$1,127,947 will be raised in funding from private individuals</t>
  </si>
  <si>
    <t>Plaza Apartments (aka The Park at Woodlawn)</t>
  </si>
  <si>
    <t>487 Newton Street_x000D_
South Hadley, MA 01075</t>
  </si>
  <si>
    <t>HPN</t>
  </si>
  <si>
    <t>State HOME, Housing Stabilization Fund (HSF), Housing Innovations Fund (HIF), Affordable Housing Trust Fund, State Low Income Housing Tax Credits, Mass Rental Voucher Program (MRVP), Facilities Consolidation Fund (FCF)</t>
  </si>
  <si>
    <t>Mass Housing Workforce</t>
  </si>
  <si>
    <t>The Neighborhood Developers</t>
  </si>
  <si>
    <t>571 Revere</t>
  </si>
  <si>
    <t>571 Revere St._x000D_
Revere, MA 02151</t>
  </si>
  <si>
    <t>Organization Equity, LISC, Life Initiative</t>
  </si>
  <si>
    <t>State HOME, Housing Stabilization Fund (HSF), Affordable Housing Trust Fund, MassHousing (other than Trust or Workforce Housing), State Low Income Housing Tax Credits, Mass Rental Voucher Program (MRVP), Facilities Consolidation Fund (FCF), Community Based Housing (CBH), MassHousing (Workforce Rental)</t>
  </si>
  <si>
    <t>Santander Bank</t>
  </si>
  <si>
    <t>Rosewood Way</t>
  </si>
  <si>
    <t>586 Mill Street_x000D_
Agawam, MA 01001</t>
  </si>
  <si>
    <t>HPN, Way Finders Development Capital Fund</t>
  </si>
  <si>
    <t>State HOME, Housing Stabilization Fund (HSF), Affordable Housing Trust Fund, State Low Income Housing Tax Credits, Facilities Consolidation Fund (FCF)</t>
  </si>
  <si>
    <t>181 Chestnut</t>
  </si>
  <si>
    <t>181 Chestnut Ave._x000D_
Chelsea, MA 02150</t>
  </si>
  <si>
    <t>Making naturally occurring affordable housing permanently deed-restricted</t>
  </si>
  <si>
    <t>Mixed-Income, Department of Mental Health clients</t>
  </si>
  <si>
    <t>Organization Equity, LISC, CEDAC</t>
  </si>
  <si>
    <t>State HOME, Housing Stabilization Fund (HSF), Affordable Housing Trust Fund, MassDevelopment, Facilities Consolidation Fund (FCF), MassHousing (Workforce Rental)</t>
  </si>
  <si>
    <t>25 Sixth Street</t>
  </si>
  <si>
    <t>25 Sixth Street_x000D_
Chelsea, MA 02150</t>
  </si>
  <si>
    <t>State HOME, Housing Stabilization Fund (HSF), Affordable Housing Trust Fund, State Low Income Housing Tax Credits, Facilities Consolidation Fund (FCF), Community Based Housing (CBH), MassHousing (Workforce Rental), MassHousing (Workforce Homeownership)</t>
  </si>
  <si>
    <t>LISC, MHIC, The Life Initiative, Other Financial Institutions</t>
  </si>
  <si>
    <t>1005 Broadway</t>
  </si>
  <si>
    <t>1005 Broadway_x000D_
Chelsea, MA 02150</t>
  </si>
  <si>
    <t>Traggorth Companies</t>
  </si>
  <si>
    <t>State HOME, Housing Stabilization Fund (HSF), Affordable Housing Trust Fund, Community Based Housing (CBH)</t>
  </si>
  <si>
    <t>Webster Bank</t>
  </si>
  <si>
    <t>Huseby Meadows Rental Project</t>
  </si>
  <si>
    <t>Old Courthouse Road_x000D_
West Tisbury, MA 02575</t>
  </si>
  <si>
    <t>William Cumming (private developer)</t>
  </si>
  <si>
    <t xml:space="preserve"> $1,463,000 will be raised in funding from private individuals</t>
  </si>
  <si>
    <t xml:space="preserve">St. Therese Apartments </t>
  </si>
  <si>
    <t>787-801 Broadway_x000D_
Everett, MA 02149</t>
  </si>
  <si>
    <t>East Boston Neighborhood Health Center, Mystic Valley Elder Services</t>
  </si>
  <si>
    <t>Organization Equity, Life Initiative, Other</t>
  </si>
  <si>
    <t>State HOME, Housing Stabilization Fund (HSF), Housing Innovations Fund (HIF), State Low Income Housing Tax Credits, MassDevelopment, Mass Rental Voucher Program (MRVP), Community Based Housing (CBH), Housing Preservation and Stabilization Trust Fund (HPSTF)</t>
  </si>
  <si>
    <t>Red Arrow Road</t>
  </si>
  <si>
    <t>Red Arrow Road_x000D_
West Tisbury, MA 02575</t>
  </si>
  <si>
    <t xml:space="preserve">South Mountain Company (SMC) is the developer. 1 unit will be restricted to 80% AMI and sold by lottery to qualified applicants. 2 units will be be restricted to 150% AMI and purchased by SMC. 1 unit will be sold as a market rate unit. </t>
  </si>
  <si>
    <t>$250,000 will be donated by South Mountain Company and $125,000 will be raised from private individuals</t>
  </si>
  <si>
    <t>St. Therese Condos</t>
  </si>
  <si>
    <t>8-20 Gledhill Avenue_x000D_
Everett, MA 02149</t>
  </si>
  <si>
    <t>MassHousing (Workforce Homeownership)</t>
  </si>
  <si>
    <t xml:space="preserve">Boston Community Capital </t>
  </si>
  <si>
    <t>170 Cottage</t>
  </si>
  <si>
    <t>170 Cottage St._x000D_
Chelsea, MA 02150</t>
  </si>
  <si>
    <t>Family Housing (multi-bedroom), Former Homeless, People with disabilities</t>
  </si>
  <si>
    <t>Housing Families</t>
  </si>
  <si>
    <t>State HOME, Housing Stabilization Fund (HSF), Affordable Housing Trust Fund, State Low Income Housing Tax Credits, MassDevelopment, Community Based Housing (CBH), Transit Oriented Development (TOD) Program</t>
  </si>
  <si>
    <t>Rustling Oaks Ownership Home</t>
  </si>
  <si>
    <t>57 Rustling Oaks_x000D_
West Tisbury, MA 02575</t>
  </si>
  <si>
    <t>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Other</t>
  </si>
  <si>
    <t>Installation of NITROE 2K Waste-Water Treatment System by Kleantu that reduces three times the nitrogen of a standard Title V system.</t>
  </si>
  <si>
    <t>Low-interest acquisition loan from a private investor in our Make It Happen Fund</t>
  </si>
  <si>
    <t>Chelsea Legacy Portfolio</t>
  </si>
  <si>
    <t>Various Places_x000D_
Chelsea, MA 02150</t>
  </si>
  <si>
    <t>Organization Equity, MHIC</t>
  </si>
  <si>
    <t>JP Morgan Chase</t>
  </si>
  <si>
    <t>North Shore CDC</t>
  </si>
  <si>
    <t>MHP, Eastern Bank</t>
  </si>
  <si>
    <t>Madison Park CDC</t>
  </si>
  <si>
    <t>Whittier Phase II</t>
  </si>
  <si>
    <t>160-190 Ruggles and 15-31 Whittier Street_x000D_
Roxbury, MA 02119</t>
  </si>
  <si>
    <t>Mixed-Income, Family Housing (multi-bedroom), 24 units of replacement public housing under Whittier CHOICE redevelopment</t>
  </si>
  <si>
    <t>Boston Housing Authority, Preservation of Affordable Housing</t>
  </si>
  <si>
    <t>State HOME, Housing Stabilization Fund (HSF), Affordable Housing Trust Fund, State Low Income Housing Tax Credits, State Neighborhood Stabilization Program (NSP), MassHousing (Workforce Rental)</t>
  </si>
  <si>
    <t>Section 8, Choice Neighborhood Grants</t>
  </si>
  <si>
    <t>LIHTC Investor</t>
  </si>
  <si>
    <t>Trinity Financial</t>
  </si>
  <si>
    <t>75 Dudley</t>
  </si>
  <si>
    <t>75 Dudley Street_x000D_
Roxbury, MA 02119</t>
  </si>
  <si>
    <t>City sources TBD</t>
  </si>
  <si>
    <t>Orchard Gardens Recapitalization</t>
  </si>
  <si>
    <t>25 Ambrose Street_x000D_
Roxbury, MA 02119</t>
  </si>
  <si>
    <t>Family Housing (multi-bedroom), RAD conversion of existing HOPE IV redevelopment</t>
  </si>
  <si>
    <t>TBD based on pending capital needs assessment</t>
  </si>
  <si>
    <t>Existing project reserves</t>
  </si>
  <si>
    <t>Rental Assistance Demonstration (RAD)</t>
  </si>
  <si>
    <t>Construction financing and LIHTC Investor TBD</t>
  </si>
  <si>
    <t xml:space="preserve">Community Teamwork, Inc. </t>
  </si>
  <si>
    <t>The Residences at Kelly's Corner</t>
  </si>
  <si>
    <t>446 Mass Avenue_x000D_
Acton, MA 01718</t>
  </si>
  <si>
    <t>Acton Affordable Housing Corporation</t>
  </si>
  <si>
    <t>Town of Acton</t>
  </si>
  <si>
    <t>State HOME, Affordable Housing Trust Fund, State Low Income Housing Tax Credits, Mass Rental Voucher Program (MRVP), Facilities Consolidation Fund (FCF), Community Based Housing (CBH), Housing Preservation and Stabilization Trust Fund (HPSTF)</t>
  </si>
  <si>
    <t>The Property and Casualty Initiative</t>
  </si>
  <si>
    <t>Dracut Senior Housing</t>
  </si>
  <si>
    <t>Greenmont Avenue_x000D_
Dracut, MA 01826</t>
  </si>
  <si>
    <t>Town of Dracut</t>
  </si>
  <si>
    <t>State HOME, Affordable Housing Trust Fund, State Low Income Housing Tax Credits, Mass Rental Voucher Program (MRVP), Facilities Consolidation Fund (FCF), Community Based Housing (CBH)</t>
  </si>
  <si>
    <t>Broadway Housing</t>
  </si>
  <si>
    <t>420 423 445_x000D_
Broadway Avenue_x000D_
Lowell, MA 01852</t>
  </si>
  <si>
    <t>PLEASE NOTE: IN THE ABOVE SECTION ON MBE; WBE, etc. We are required to report to DHCD; we do not have these %s available.</t>
  </si>
  <si>
    <t>City of Lowell</t>
  </si>
  <si>
    <t>Healthy indoor air quality (e.g. use of only low-VOC or no-VOC paints, no carpets unless designed to eliminate off-gassing, ducted provision of fresh air to apartments, proper ventilation using exhaust fans, etc.), Renewable energy (e.g. solar photovoltaics, solar thermal collectors for hot water, wind, bio-diesel, etc.)</t>
  </si>
  <si>
    <t>Housing Innovations Fund (HIF), Affordable Housing Trust Fund, Capital Improvement Preservation Fund (CIPF)</t>
  </si>
  <si>
    <t>HUD 108</t>
  </si>
  <si>
    <t>Preservation of Affordable Housing</t>
  </si>
  <si>
    <t>Bank of America</t>
  </si>
  <si>
    <t>Hilltown CDC</t>
  </si>
  <si>
    <t>Chester Commons</t>
  </si>
  <si>
    <t>1 School Street_x000D_
Chester, MA 01011</t>
  </si>
  <si>
    <t>15 one bedroom MRVP units</t>
  </si>
  <si>
    <t>MBL</t>
  </si>
  <si>
    <t>Rural LISC/Kuehn Foundation</t>
  </si>
  <si>
    <t>Housing Stabilization Fund (HSF), Housing Innovations Fund (HIF), Affordable Housing Trust Fund, MassDevelopment, Mass Rental Voucher Program (MRVP), State Historic Tax Credit</t>
  </si>
  <si>
    <t>Charles Bank Foundation</t>
  </si>
  <si>
    <t>Inquilinos Boricuas en Accion</t>
  </si>
  <si>
    <t>West Newton Rutland Apartments</t>
  </si>
  <si>
    <t>54 - 101 W. Newton St_x000D_
Boston, MA 02118</t>
  </si>
  <si>
    <t xml:space="preserve">Community Development Partnership </t>
  </si>
  <si>
    <t>95 Lawrence Road</t>
  </si>
  <si>
    <t>95 Lawrence Road_x000D_
Wellfleet, MA 02667</t>
  </si>
  <si>
    <t>Affordable Housing Trust Fund, Massworks</t>
  </si>
  <si>
    <t>Worcester Common Ground</t>
  </si>
  <si>
    <t>31/33 Merrick Street</t>
  </si>
  <si>
    <t>31/33 Merrick Street_x000D_
Worcester, MA 01609</t>
  </si>
  <si>
    <t>Homeownership opportunity for 2 families at or below 80% AMI</t>
  </si>
  <si>
    <t>Training Resources of America, St. Gobain, Worcester Youthbuild, UMass Memorial, First Unitarian Church of Worcester</t>
  </si>
  <si>
    <t>Hoping for ARPA from the City of Worcester</t>
  </si>
  <si>
    <t xml:space="preserve">116 Piedmont </t>
  </si>
  <si>
    <t>116 Piedmont Street_x000D_
Worcester, MA 01609</t>
  </si>
  <si>
    <t>Duplex serving families at 80% AMI</t>
  </si>
  <si>
    <t>Training Resources of America, YouthBuild Worcester, St. Gobain, UMass, First Unitarian Church of Worcester</t>
  </si>
  <si>
    <t>24 Merrick Street</t>
  </si>
  <si>
    <t>24 Merrick Street_x000D_
Worcester, MA 01609</t>
  </si>
  <si>
    <t>Single family home</t>
  </si>
  <si>
    <t>Training Resources of America, Worcester Youthbuild, St. Gobain, Episcopal Church of Western MA, Santander</t>
  </si>
  <si>
    <t>Episcopal Church of Western New England</t>
  </si>
  <si>
    <t>Brownfields</t>
  </si>
  <si>
    <t>Santander Bank, Other Foundations</t>
  </si>
  <si>
    <t>Charleshome Bank, Fletcher Foundation, Greater Worcester Community Foundation</t>
  </si>
  <si>
    <t>Worcester Comm. Housing Resources, Inc.</t>
  </si>
  <si>
    <t>West Side Family Housing (f/k/a Hiscox Transitional</t>
  </si>
  <si>
    <t>6 Hiscox Street_x000D_
Worcester, MA 01610</t>
  </si>
  <si>
    <t>Transitional housing for young female-headed household with supportive services</t>
  </si>
  <si>
    <t>Family Housing (multi-bedroom), Female-headed households</t>
  </si>
  <si>
    <t>Ascentria Care Alliance</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</si>
  <si>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Renewable energy (e.g. solar photovoltaics, solar thermal collectors for hot water, wind, bio-diesel, etc.)</t>
  </si>
  <si>
    <t>Self Financed</t>
  </si>
  <si>
    <t>State HOME, Affordable Housing Trust Fund, Community Scale Housing Initiative (CSHI)</t>
  </si>
  <si>
    <t>Deferred Developer Fee</t>
  </si>
  <si>
    <t>Tiny Homes</t>
  </si>
  <si>
    <t>TBD_x000D_
Worcester, MA TBD</t>
  </si>
  <si>
    <t>Tiny Homes targeted to chronically homeless individuals</t>
  </si>
  <si>
    <t>Central Massachusetts Housing Alliance</t>
  </si>
  <si>
    <t>Deferred Developer's Fee</t>
  </si>
  <si>
    <t>Zion Shelter</t>
  </si>
  <si>
    <t>41 Whitmarsh Avenue_x000D_
Worcester, MA 01606</t>
  </si>
  <si>
    <t>Former Homeless, 15 Bed Family Shelter</t>
  </si>
  <si>
    <t>Zion Lutheran Church, Friendly House, Central Massachusetts Housing Alliance</t>
  </si>
  <si>
    <t>NewVue Communities</t>
  </si>
  <si>
    <t>LTA completed in 2021</t>
  </si>
  <si>
    <t>Multiple Properties_x000D_
Fitchburg, Leominster, Gardner, Athol, Clinton, MA 01420, 01453, 01440, 01331, 01510</t>
  </si>
  <si>
    <t>DHCD, City of Leominster, City of Fitchburg, New Ecology, Mass CEC</t>
  </si>
  <si>
    <t>Neighborworks America, Other</t>
  </si>
  <si>
    <t>state funding</t>
  </si>
  <si>
    <t>Affordable Housing Trust Fund, Other</t>
  </si>
  <si>
    <t>Mass CEC</t>
  </si>
  <si>
    <t>LTA Ongoing</t>
  </si>
  <si>
    <t>DHCD, City of Leominster, City of Fitchburg, City of Gardner, Town of Athol, Town of Clinton, New Ecology, Mass CEC</t>
  </si>
  <si>
    <t>Cleghorn</t>
  </si>
  <si>
    <t>Multiple Properties_x000D_
Fitchburg, MA 01420</t>
  </si>
  <si>
    <t>Family Housing (multi-bedroom), None of the above</t>
  </si>
  <si>
    <t>DHCD, City of Fitchburg, Local landowner donated land</t>
  </si>
  <si>
    <t>Housing Stabilization Fund (HSF), Affordable Housing Trust Fund</t>
  </si>
  <si>
    <t>Enterprise Bank, TD Bank</t>
  </si>
  <si>
    <t>Mixed-Income, Family Housing (multi-bedroom), Artists</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</si>
  <si>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t>
  </si>
  <si>
    <t>Neighborhood of Affordable Housing (NOAH)</t>
  </si>
  <si>
    <t>Ayer Commons Phase I</t>
  </si>
  <si>
    <t>65 Fitchburg Rd_x000D_
Ayer, MA 01432</t>
  </si>
  <si>
    <t>Sharon Loewenthal</t>
  </si>
  <si>
    <t>State HOME, Housing Stabilization Fund (HSF), Affordable Housing Trust Fund, MassHousing (other than Trust or Workforce Housing), State Low Income Housing Tax Credits, Mass Rental Voucher Program (MRVP), Transit Oriented Development (TOD) Program, MassHousing (Workforce Rental), Other</t>
  </si>
  <si>
    <t>Passive House Grant</t>
  </si>
  <si>
    <t>MHP, Other Foundations</t>
  </si>
  <si>
    <t>CHC (Acquistion Loan)</t>
  </si>
  <si>
    <t>Mixed-Income, Former Homeless</t>
  </si>
  <si>
    <t xml:space="preserve">Aileron Homeownership </t>
  </si>
  <si>
    <t>131 Condor St_x000D_
East Boston, MA 02128</t>
  </si>
  <si>
    <t>Mixed-Income, Artists</t>
  </si>
  <si>
    <t>City of Boston (DND)</t>
  </si>
  <si>
    <t>NOAH</t>
  </si>
  <si>
    <t>Triple Decker Refinance</t>
  </si>
  <si>
    <t>Multiple_x000D_
East Boston, MA 02128</t>
  </si>
  <si>
    <t>Local Inclusionary Zoning Funds, Other</t>
  </si>
  <si>
    <t>City of Boston Lead Based Paint Program, City DND</t>
  </si>
  <si>
    <t>MHP, LISC, Federal Home Loan Bank, Other Financial Institutions</t>
  </si>
  <si>
    <t>East Boston Savings Bank</t>
  </si>
  <si>
    <t>VADURA (Vineyard Accessory Dwelling Units Right Away)</t>
  </si>
  <si>
    <t>299 Greenwood Ave_x000D_
TBD_x000D_
Tisbury, MA 02568</t>
  </si>
  <si>
    <t xml:space="preserve">we are currently working with Housing Assistance Corporation on the Cape and The Resources Inc to completed our first accessory dwelling unit on Greenwood in Vineyard Haven scheduled to be completed in 2022. </t>
  </si>
  <si>
    <t>Mixed-Income, Elderly Housing, Single Person Occupancy, Family Housing (multi-bedroom), Accessory Dwelling Units</t>
  </si>
  <si>
    <t>The Resource Incorporated</t>
  </si>
  <si>
    <t>The Resources Incorporated</t>
  </si>
  <si>
    <t>MassSave energy rebates and loans</t>
  </si>
  <si>
    <t>Metro West Collaborative Development</t>
  </si>
  <si>
    <t>62 Packard St.</t>
  </si>
  <si>
    <t>62 Packard St._x000D_
Hudson, MA 01749</t>
  </si>
  <si>
    <t>Town of Hudson</t>
  </si>
  <si>
    <t>State HOME, Housing Stabilization Fund (HSF), Housing Innovations Fund (HIF), Affordable Housing Trust Fund, State Low Income Housing Tax Credits, Community Based Housing (CBH)</t>
  </si>
  <si>
    <t>Glen Brook Way Phase II</t>
  </si>
  <si>
    <t>31 West St._x000D_
Medway, MA 02053</t>
  </si>
  <si>
    <t>Town of Meday</t>
  </si>
  <si>
    <t>Town of Medway CPA</t>
  </si>
  <si>
    <t>MHP, MHIC, Eastern Bank</t>
  </si>
  <si>
    <t>Athol Schools</t>
  </si>
  <si>
    <t>Multiple_x000D_
Athol, MA 01331</t>
  </si>
  <si>
    <t>Town of Athol, CEDAC, Federal Home Loan Bank, Neighborworks</t>
  </si>
  <si>
    <t>Chinatown Community Land Trust</t>
  </si>
  <si>
    <t>Row House Preservation</t>
  </si>
  <si>
    <t>29 Oak St_x000D_
Boston, MA 02111</t>
  </si>
  <si>
    <t>Family Housing (multi-bedroom), Chinatown diversity preference</t>
  </si>
  <si>
    <t>E3 Development LLC, Wongxu Construction, Maloney Properties</t>
  </si>
  <si>
    <t>Efficient building systems (e.g. high efficiency heating or hot water systems, heat-and light-saving devices, water conservation measures beyond those required by building code, etc.), Other</t>
  </si>
  <si>
    <t>plan for microgrid installations</t>
  </si>
  <si>
    <t>Boston AOP, lawsuit settlement fund administered by BPDA</t>
  </si>
  <si>
    <t>The Life Initiative, Other Foundations, Other Private Sources</t>
  </si>
  <si>
    <t>Royal Little Family Foundation</t>
  </si>
  <si>
    <t>Row House Preservation Fund capital campaign</t>
  </si>
  <si>
    <t>Glen Brook Way Phase I</t>
  </si>
  <si>
    <t>33 West St._x000D_
Medway, MA 02035</t>
  </si>
  <si>
    <t>Town of Medway</t>
  </si>
  <si>
    <t>Row House Preservation Project part 2</t>
  </si>
  <si>
    <t>95 Hudson St_x000D_
Boston, MA 02111</t>
  </si>
  <si>
    <t>E3Develpment LLC, Wongxu Construction, Maloney Properties</t>
  </si>
  <si>
    <t>AOP, CPA historic preservation, lawsuit settlement fund administered by BPDA</t>
  </si>
  <si>
    <t>Royal Little Family Foundation, Charlesbank Homes Foundation</t>
  </si>
  <si>
    <t>Waterfront Historic Area League (WHALE)</t>
  </si>
  <si>
    <t>Hillman Firehouse Lofts</t>
  </si>
  <si>
    <t>108 Hillman Ave_x000D_
New Bedford, MA 02740</t>
  </si>
  <si>
    <t>1772 Foundation</t>
  </si>
  <si>
    <t>Lawrence CommunityWorks Inc.</t>
  </si>
  <si>
    <t>Island Parkside Phase I</t>
  </si>
  <si>
    <t>20-30 Island St_x000D_
Lawrence, MA 01840</t>
  </si>
  <si>
    <t>State HOME, Housing Stabilization Fund (HSF), Housing Innovations Fund (HIF), Affordable Housing Trust Fund, State Low Income Housing Tax Credits, MassDevelopment, Mass Rental Voucher Program (MRVP), Facilities Consolidation Fund (FCF), Community Based Housing (CBH), Transit Oriented Development (TOD) Program, Housing Preservation and Stabilization Trust Fund (HPSTF), State Historic Tax Credit, Atty General’s Abandoned Housing Initiative</t>
  </si>
  <si>
    <t>MHP, LISC, Neighborworks America, The Life Initiative, Federal Home Loan Bank, Eastern Bank</t>
  </si>
  <si>
    <t>Jamaica Plain NDC</t>
  </si>
  <si>
    <t>JPNDC Pitts Apartments</t>
  </si>
  <si>
    <t>Grove Hall, Roxbury Crossing, Nubian Sq_x000D_
Roxbury, MA 02119</t>
  </si>
  <si>
    <t>Mixed-Income, Elderly Housing, Family Housing (multi-bedroom), Former Homeless, Department of Mental Health clients</t>
  </si>
  <si>
    <t>Lorenzo Pitts Inc.</t>
  </si>
  <si>
    <t>Organization Equity, CEDAC, Life Initiative, Other</t>
  </si>
  <si>
    <t>Acquisition Opportunity Program</t>
  </si>
  <si>
    <t>MassHousing (other than Trust or Workforce Housing), State Historic Tax Credit, MassHousing (Workforce Rental)</t>
  </si>
  <si>
    <t>The Life Initiative, Santander Bank, Other Foundations</t>
  </si>
  <si>
    <t>TD Charitable Foundation</t>
  </si>
  <si>
    <t>Call Carolina</t>
  </si>
  <si>
    <t>77-85 Call St_x000D_
Jamaica Plain, MA 02130</t>
  </si>
  <si>
    <t>Watermark Development</t>
  </si>
  <si>
    <t>Community Preservation Act Funds, Local Inclusionary Zoning Funds</t>
  </si>
  <si>
    <t>MassHousing (other than Trust or Workforce Housing), Brownfields</t>
  </si>
  <si>
    <t>Charlesbank HOmes</t>
  </si>
  <si>
    <t>Century Bank</t>
  </si>
  <si>
    <t>25 Amory St</t>
  </si>
  <si>
    <t>25 Amory St_x000D_
Boston, MA 02119</t>
  </si>
  <si>
    <t>Organization Equity, CEDAC, Brownfields Funds, Life Initiative</t>
  </si>
  <si>
    <t>Local or Regional CDBG, Local Linkage</t>
  </si>
  <si>
    <t>State HOME, Housing Stabilization Fund (HSF), Affordable Housing Trust Fund, Facilities Consolidation Fund (FCF), Commercial Area Transit Node Housing Program (CATNHP)</t>
  </si>
  <si>
    <t>MHP, The Life Initiative, Other Financial Institutions</t>
  </si>
  <si>
    <t>Capital One</t>
  </si>
  <si>
    <t xml:space="preserve">Worcester East Side CDC </t>
  </si>
  <si>
    <t>264 Stafford Village</t>
  </si>
  <si>
    <t>264 Safford St_x000D_
Worcester, MA 01603</t>
  </si>
  <si>
    <t>Department of Mental Health clients</t>
  </si>
  <si>
    <t>CIVICO and Open Sky</t>
  </si>
  <si>
    <t>Exterior envelope insulated beyond requirements of base Building Code (e.g. continuous air filtration barrier, effective air sealing, installation of minimally expanding spray foam insulation, etc.), Healthy indoor air quality (e.g. use of only low-VOC or no-VOC paints, no carpets unless designed to eliminate off-gassing, ducted provision of fresh air to apartments, proper ventilation using exhaust fans, etc.)</t>
  </si>
  <si>
    <t>Mass Rental Voucher Program (MRVP), Facilities Consolidation Fund (FCF), Housing Preservation and Stabilization Trust Fund (HPSTF)</t>
  </si>
  <si>
    <t>12 Forbes</t>
  </si>
  <si>
    <t>12 Forbes St_x000D_
Worcester, MA 01605</t>
  </si>
  <si>
    <t>City of Worcester</t>
  </si>
  <si>
    <t>Stonley-Brookley</t>
  </si>
  <si>
    <t>35 Brookley Rd_x000D_
Jamaica Plain, MA 02130</t>
  </si>
  <si>
    <t>Traggorth Cos.</t>
  </si>
  <si>
    <t>Organization Equity, LISC, MHIC</t>
  </si>
  <si>
    <t>Local or Regional HOME, Local or Regional CDBG, Leading the Way (Boston Only)</t>
  </si>
  <si>
    <t>Bridging the Gap</t>
  </si>
  <si>
    <t>4-18 Cheney St_x000D_
Boston, MA 02121</t>
  </si>
  <si>
    <t>Organization Equity, CEDAC, Brownfields Funds</t>
  </si>
  <si>
    <t>Lighthouses</t>
  </si>
  <si>
    <t>34 Peabody St_x000D_
47 Leavitt ST_x000D_
Salem, MA 01970</t>
  </si>
  <si>
    <t>State HOME, Housing Stabilization Fund (HSF), Housing Innovations Fund (HIF), Affordable Housing Trust Fund, State Low Income Housing Tax Credits, Brownfields, Mass Rental Voucher Program (MRVP), Community Based Housing (CBH), Commercial Area Transit Node Housing Program (CATNHP)</t>
  </si>
  <si>
    <t>Merrimac</t>
  </si>
  <si>
    <t>Littles Courth_x000D_
6 School Street_x000D_
Merriimac, MA 01860</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</si>
  <si>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 Enhanced accessibility (e.g. accessible units beyond those required, universal design features, visitability features, etc.)</t>
  </si>
  <si>
    <t>Allston Brighton CDC</t>
  </si>
  <si>
    <t>6 Quint Ave</t>
  </si>
  <si>
    <t>6 Quint Ave_x000D_
Allston, MA 02134</t>
  </si>
  <si>
    <t>Addiction recovery</t>
  </si>
  <si>
    <t>BHA,, Granada House, PAUSES</t>
  </si>
  <si>
    <t>Exterior envelope insulated beyond requirements of base Building Code (e.g. continuous air filtration barrier, effective air sealing, installation of minimally expanding spray foam insulation, etc.), Healthy indoor air quality (e.g. use of only low-VOC or no-VOC paints, no carpets unless designed to eliminate off-gassing, ducted provision of fresh air to apartments, proper ventilation using exhaust fans, etc.), Enhanced accessibility (e.g. accessible units beyond those required, universal design features, visitability features, etc.)</t>
  </si>
  <si>
    <t>BlueHub</t>
  </si>
  <si>
    <t>Community Preservation Act Funds, Local Linkage, Leading the Way (Boston Only)</t>
  </si>
  <si>
    <t>Housing Stabilization Fund (HSF), Housing Innovations Fund (HIF)</t>
  </si>
  <si>
    <t>Mitigation funds from local developer</t>
  </si>
  <si>
    <t>125 Amory St</t>
  </si>
  <si>
    <t>125 Amory St_x000D_
Boston, MA 02119</t>
  </si>
  <si>
    <t>Elderly Housing, Single Person Occupancy, Former Homeless, Department of Mental Health clients, Department of Developmental Services clients</t>
  </si>
  <si>
    <t>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 Enhanced accessibility (e.g. accessible units beyond those required, universal design features, visitability features, etc.)</t>
  </si>
  <si>
    <t>Organization Equity, Brownfields Funds, Life Initiative</t>
  </si>
  <si>
    <t>Just A Start</t>
  </si>
  <si>
    <t>52 New Street</t>
  </si>
  <si>
    <t>52 New Street_x000D_
Cambridge, MA 02138</t>
  </si>
  <si>
    <t>Mixed-Income, None of the above</t>
  </si>
  <si>
    <t>Cambridge Affordable Housing Trust</t>
  </si>
  <si>
    <t>Housing Stabilization Fund (HSF), Affordable Housing Trust Fund, State Low Income Housing Tax Credits, Mass Rental Voucher Program (MRVP), MassHousing (Workforce Rental)</t>
  </si>
  <si>
    <t xml:space="preserve">Broadway Park </t>
  </si>
  <si>
    <t>240 Broadway_x000D_
Cambridge, MA 02139</t>
  </si>
  <si>
    <t>MassHousing (Workforce Rental)</t>
  </si>
  <si>
    <t>402 Rindge Avenue_x000D_
Cambridge, MA 02140</t>
  </si>
  <si>
    <t xml:space="preserve">New Point Family Apartments (formerly New Point Acquisitions) </t>
  </si>
  <si>
    <t>37 Ward, 52 Peaobody and 96 Congress St._x000D_
Salem, MA 01970</t>
  </si>
  <si>
    <t>NSCDC plans to redevelop NPA as permanent supportive housing for the homeless. The existing low-income tenants will be protected and, as units are vacated, 17 units will be reserved for homeless families making no more than 50% of the area median income (</t>
  </si>
  <si>
    <t>Efficient building systems (e.g. high efficiency heating or hot water systems, heat-and light-saving devices, water conservation measures beyond those required by building code, etc.), Enhanced accessibility (e.g. accessible units beyond those required, universal design features, visitability features, etc.), Other</t>
  </si>
  <si>
    <t>new roofs with white TPO material and R50 rigid materials, all new ..30 Uvalue efficient windows, doduits for furure roof top solarpanels, and water and boilers replaced with new high efficiency condensing units.</t>
  </si>
  <si>
    <t>Housing Innovations Fund (HIF), MassDevelopment, Mass Rental Voucher Program (MRVP), State Historic Tax Credit</t>
  </si>
  <si>
    <t>Federal Tax Credits (LIHTC), Federal Historic Tax Credits, Section 8, National Housing Trust Fund</t>
  </si>
  <si>
    <t>LISC, Other Private Sources</t>
  </si>
  <si>
    <t xml:space="preserve">Investor and construction/permanent finance not selected yet </t>
  </si>
  <si>
    <t xml:space="preserve">Equity investor and Construction and Perm lender not selected </t>
  </si>
  <si>
    <t>Mission Hill NHS</t>
  </si>
  <si>
    <t>Parcel 25 Phase 2</t>
  </si>
  <si>
    <t>One Halleck Street_x000D_
Roxbury Crossing, MA 02120</t>
  </si>
  <si>
    <t>Family Housing (multi-bedroom), Former Homeless, CBH, 811</t>
  </si>
  <si>
    <t>Children's Hospital</t>
  </si>
  <si>
    <t>CEDAC, Brownfields Funds, Life Initiative, Other</t>
  </si>
  <si>
    <t>BCLF</t>
  </si>
  <si>
    <t>Local or Regional HOME, Local Linkage, Other</t>
  </si>
  <si>
    <t>NHT; Boston Housing 2030</t>
  </si>
  <si>
    <t>State HOME, Housing Stabilization Fund (HSF), Affordable Housing Trust Fund, State Low Income Housing Tax Credits, Community Based Housing (CBH), Commercial Area Transit Node Housing Program (CATNHP)</t>
  </si>
  <si>
    <t>MHIC, Eastern Bank, Other Private Sources</t>
  </si>
  <si>
    <t>Somerville Community Corporation</t>
  </si>
  <si>
    <t>Glen Street Condos</t>
  </si>
  <si>
    <t>163 Glen Street_x000D_
Somerville, MA 02145</t>
  </si>
  <si>
    <t>Doug George</t>
  </si>
  <si>
    <t>Clarendon Hill</t>
  </si>
  <si>
    <t>139 Alewife Brook Parkway_x000D_
Somerville, MA 02144</t>
  </si>
  <si>
    <t>Demolish &amp; replace 216 State Public Housing Units and newly construct 375 market and workforce units</t>
  </si>
  <si>
    <t>Mixed-Income, Elderly Housing, Family Housing (multi-bedroom)</t>
  </si>
  <si>
    <t>Public Housing Residents, Somerville Housing Authority, Preservation of Affordable Housing</t>
  </si>
  <si>
    <t>MassHousing (other than Trust or Workforce Housing), Massworks, MassHousing (Workforce Rental)</t>
  </si>
  <si>
    <t xml:space="preserve">Squirrelwood apartments </t>
  </si>
  <si>
    <t>265 Broadway_x000D_
Cambridge, MA 02139</t>
  </si>
  <si>
    <t>Cambridge Affordable Housing trust</t>
  </si>
  <si>
    <t>Affordable Housing Trust Fund, MassHousing (other than Trust or Workforce Housing), Community Based Housing (CBH), MassHousing (Workforce Rental)</t>
  </si>
  <si>
    <t xml:space="preserve">24 Webster </t>
  </si>
  <si>
    <t>24 Webster Avenue_x000D_
Somerville, MA 02143</t>
  </si>
  <si>
    <t xml:space="preserve">Rindge Commons Phase 2 </t>
  </si>
  <si>
    <t>State HOME, Housing Stabilization Fund (HSF), Affordable Housing Trust Fund, State Low Income Housing Tax Credits, Community Based Housing (CBH)</t>
  </si>
  <si>
    <t>305-307 Pleasant Street</t>
  </si>
  <si>
    <t>305-307 Pleasant Street_x000D_
New Bedford, MA 02748</t>
  </si>
  <si>
    <t>The 1772 Foundation</t>
  </si>
  <si>
    <t>South Boston NDC</t>
  </si>
  <si>
    <t>McDevitt Senior Homes</t>
  </si>
  <si>
    <t>207 E Street_x000D_
South Boston, MA 02127</t>
  </si>
  <si>
    <t>Community Preservation Act Funds, Local Linkage, Local Inclusionary Zoning Funds, Leading the Way (Boston Only)</t>
  </si>
  <si>
    <t>Housing Stabilization Fund (HSF), Housing Innovations Fund (HIF), Affordable Housing Trust Fund, State Low Income Housing Tax Credits, MassDevelopment, Brownfields</t>
  </si>
  <si>
    <t xml:space="preserve">North Common Scattered Site </t>
  </si>
  <si>
    <t>57 Newbury St._x000D_
Lawrence, MA 01840</t>
  </si>
  <si>
    <t>OneHolyoke CDC</t>
  </si>
  <si>
    <t>53 Elm Street</t>
  </si>
  <si>
    <t>53 Elm Street_x000D_
Holyoke, MA 01040</t>
  </si>
  <si>
    <t>People's Bank</t>
  </si>
  <si>
    <t>278 Pine Street</t>
  </si>
  <si>
    <t>278 Pine Street_x000D_
Holyoke, MA 01040</t>
  </si>
  <si>
    <t>Walnut Street Project</t>
  </si>
  <si>
    <t>299-301 Walnut Street_x000D_
291 Walnut Street_x000D_
Holyoke, MA 01040</t>
  </si>
  <si>
    <t>City of Holyoke, Dean Vocation Technical High School Carpentry Department, UMass Amherst BCT Department</t>
  </si>
  <si>
    <t>Organization Equity, CEDAC, MHP, Other</t>
  </si>
  <si>
    <t>MassHousing (other than Trust or Workforce Housing), MassDevelopment, Atty General’s Abandoned Housing Initiative</t>
  </si>
  <si>
    <t>Bartlett Station Drive_x000D_
Roxbury, MA 02119</t>
  </si>
  <si>
    <t>Bartlett F1-F3</t>
  </si>
  <si>
    <t>Guild Street and Lambert Avenue_x000D_
Roxbury, MA 02119</t>
  </si>
  <si>
    <t>n/a</t>
  </si>
  <si>
    <t>Windale Developers</t>
  </si>
  <si>
    <t>Exterior envelope insulated beyond requirements of base Building Code (e.g. continuous air filtration barrier, effective air sealing, installation of minimally expanding spray foam insulation,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t>
  </si>
  <si>
    <t>Blue Hub Capital</t>
  </si>
  <si>
    <t>Bartlett F5</t>
  </si>
  <si>
    <t>Exterior envelope insulated beyond requirements of base Building Code (e.g. continuous air filtration barrier, effective air sealing, installation of minimally expanding spray foam insulation,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 Enhanced accessibility (e.g. accessible units beyond those required, universal design features, visitability features, etc.)</t>
  </si>
  <si>
    <t>LISC, Neighborworks America</t>
  </si>
  <si>
    <t>Local Linkage, Local Inclusionary Zoning Funds, Local Neighborhood Stabilization Program (NSP)</t>
  </si>
  <si>
    <t>Copeland Corner</t>
  </si>
  <si>
    <t>Burton Avenue at Copeland St_x000D_
Roxbury, MA 02119</t>
  </si>
  <si>
    <t>Family Housing (multi-bedroom), 3 units are in Nuestra&amp;#039;s Homes For Equity program with a set aside for buyers whose families historically experienced housing discrimination in Boston.</t>
  </si>
  <si>
    <t>Dudley Neighbors Inc.</t>
  </si>
  <si>
    <t>Magnolia Project</t>
  </si>
  <si>
    <t>Magnolia Street_x000D_
Boston, MA 02125</t>
  </si>
  <si>
    <t>MAHA, Local Enterprise Assistance Fund</t>
  </si>
  <si>
    <t>Please describe.2</t>
  </si>
  <si>
    <t>Please describe.3</t>
  </si>
  <si>
    <t>Please describe.4</t>
  </si>
  <si>
    <t>Please describe.5</t>
  </si>
  <si>
    <t>Please describe.6</t>
  </si>
  <si>
    <t>2022 GOALs Survey: Housing</t>
  </si>
  <si>
    <t>All projects with construction jobs</t>
  </si>
  <si>
    <t>Construction Jobs</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</si>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</sst>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
    <xf numFmtId="0" fontId="0" fillId="0" borderId="0" xfId="0"/>
    <xf numFmtId="0" fontId="0" fillId="0" borderId="0" xfId="0" applyAlignment="1">
      <alignment wrapText="1"/>
    </xf>
    <xf numFmtId="0" fontId="16" fillId="0" borderId="0" xfId="0" applyFont="1"/>
    <xf numFmtId="164" fontId="0" fillId="0" borderId="0" xfId="43" applyNumberFormat="1" applyFont="1"/>
    <xf numFmtId="165" fontId="0" fillId="0" borderId="0" xfId="42"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8">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5" formatCode="_(* #,##0_);_(* \(#,##0\);_(* &quot;-&quot;??_);_(@_)"/>
    </dxf>
    <dxf>
      <numFmt numFmtId="165" formatCode="_(* #,##0_);_(* \(#,##0\);_(* &quot;-&quot;??_);_(@_)"/>
    </dxf>
    <dxf>
      <numFmt numFmtId="165" formatCode="_(* #,##0_);_(* \(#,##0\);_(* &quot;-&quot;??_);_(@_)"/>
    </dxf>
    <dxf>
      <numFmt numFmtId="165" formatCode="_(* #,##0_);_(* \(#,##0\);_(* &quot;-&quot;??_);_(@_)"/>
    </dxf>
    <dxf>
      <numFmt numFmtId="165" formatCode="_(* #,##0_);_(* \(#,##0\);_(* &quot;-&quot;??_);_(@_)"/>
    </dxf>
    <dxf>
      <numFmt numFmtId="164" formatCode="_(&quot;$&quot;* #,##0_);_(&quot;$&quot;* \(#,##0\);_(&quot;$&quot;* &quot;-&quot;??_);_(@_)"/>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AU127" totalsRowShown="0">
  <autoFilter ref="A3:AU127" xr:uid="{00000000-0009-0000-0100-000001000000}"/>
  <sortState xmlns:xlrd2="http://schemas.microsoft.com/office/spreadsheetml/2017/richdata2" ref="A4:AU126">
    <sortCondition ref="A3:A126"/>
  </sortState>
  <tableColumns count="47">
    <tableColumn id="1" xr3:uid="{00000000-0010-0000-0000-000001000000}" name="Member" dataDxfId="27"/>
    <tableColumn id="2" xr3:uid="{00000000-0010-0000-0000-000002000000}" name="Project Name" dataDxfId="26"/>
    <tableColumn id="3" xr3:uid="{00000000-0010-0000-0000-000003000000}" name="What is the address of this project?" dataDxfId="25"/>
    <tableColumn id="4" xr3:uid="{00000000-0010-0000-0000-000004000000}" name="Which type of project are you reporting on?" dataDxfId="24"/>
    <tableColumn id="5" xr3:uid="{00000000-0010-0000-0000-000005000000}" name="Is this project a scattered site?"/>
    <tableColumn id="6" xr3:uid="{00000000-0010-0000-0000-000006000000}" name="What is the current development stage as of December 31st?"/>
    <tableColumn id="7" xr3:uid="{00000000-0010-0000-0000-000007000000}" name="What is the actual or projected year of substantial completion?"/>
    <tableColumn id="8" xr3:uid="{00000000-0010-0000-0000-000008000000}" name="What is the primary development strategy?"/>
    <tableColumn id="9" xr3:uid="{00000000-0010-0000-0000-000009000000}" name="Please describe." dataDxfId="23"/>
    <tableColumn id="10" xr3:uid="{00000000-0010-0000-0000-00000A000000}" name="What is the actual or projected total development cost for this project?" dataDxfId="22" dataCellStyle="Currency"/>
    <tableColumn id="11" xr3:uid="{00000000-0010-0000-0000-00000B000000}" name="Do you track MBE hard cost contracting percentages?"/>
    <tableColumn id="12" xr3:uid="{00000000-0010-0000-0000-00000C000000}" name="Do you track MBE soft cost contracting percentages?"/>
    <tableColumn id="13" xr3:uid="{00000000-0010-0000-0000-00000D000000}" name="Do you track WBE hard cost contracting percentages?"/>
    <tableColumn id="14" xr3:uid="{00000000-0010-0000-0000-00000E000000}" name="What was the WBE soft cost contracting percentages?"/>
    <tableColumn id="15" xr3:uid="{00000000-0010-0000-0000-00000F000000}" name="Did you track the percentage of job hours that went to people of color?"/>
    <tableColumn id="16" xr3:uid="{00000000-0010-0000-0000-000010000000}" name="Did you track the percentage of job hours that went to women?"/>
    <tableColumn id="17" xr3:uid="{00000000-0010-0000-0000-000011000000}" name="Did you track the percentage of job hours that went to local residents?"/>
    <tableColumn id="18" xr3:uid="{00000000-0010-0000-0000-000012000000}" name="What is the total number of units for this project?" dataDxfId="21" dataCellStyle="Comma"/>
    <tableColumn id="47" xr3:uid="{181C0FDD-E75E-4500-A0C4-71A182988F52}" name="Construction Jobs" dataDxfId="20" dataCellStyle="Comma">
      <calculatedColumnFormula>Table1[[#This Row],[What is the total number of units for this project?]]*1.61</calculatedColumnFormula>
    </tableColumn>
    <tableColumn id="19" xr3:uid="{00000000-0010-0000-0000-000013000000}" name="How many are rental?" dataDxfId="19" dataCellStyle="Comma"/>
    <tableColumn id="20" xr3:uid="{00000000-0010-0000-0000-000014000000}" name="How many are homeownership units?" dataDxfId="18" dataCellStyle="Comma"/>
    <tableColumn id="21" xr3:uid="{00000000-0010-0000-0000-000015000000}" name="How many units of another ownership type are included in this project?" dataDxfId="17" dataCellStyle="Comma"/>
    <tableColumn id="22" xr3:uid="{00000000-0010-0000-0000-000016000000}" name="Please describe.2" dataDxfId="16"/>
    <tableColumn id="23" xr3:uid="{00000000-0010-0000-0000-000017000000}" name="Enter number of units: Less than or equal to 30% Area Median Income"/>
    <tableColumn id="24" xr3:uid="{00000000-0010-0000-0000-000018000000}" name="Enter number of units: 31-60% Area Median Income"/>
    <tableColumn id="25" xr3:uid="{00000000-0010-0000-0000-000019000000}" name="Enter number of units: 61-80% Area Median Income"/>
    <tableColumn id="26" xr3:uid="{00000000-0010-0000-0000-00001A000000}" name="Enter number of units: greater than or equal to 81% Area Median Income"/>
    <tableColumn id="27" xr3:uid="{00000000-0010-0000-0000-00001B000000}" name="Indicate other household characteristics targeted by this project." dataDxfId="15"/>
    <tableColumn id="28" xr3:uid="{00000000-0010-0000-0000-00001C000000}" name="List any partners that collaborated on this project." dataDxfId="14"/>
    <tableColumn id="29" xr3:uid="{00000000-0010-0000-0000-00001D000000}" name="Is this project currently or in the process of becoming smoke-free?"/>
    <tableColumn id="30" xr3:uid="{00000000-0010-0000-0000-00001E000000}" name="Is this project located within one half (1/2) mile of major public transit with nearby services?"/>
    <tableColumn id="31" xr3:uid="{00000000-0010-0000-0000-00001F000000}" name="Do you plan to build the project to Passive House standards? (check one)"/>
    <tableColumn id="32" xr3:uid="{00000000-0010-0000-0000-000020000000}" name="Does this project incorporate environmentally sustainable development or operating strategies?"/>
    <tableColumn id="33" xr3:uid="{00000000-0010-0000-0000-000021000000}" name="Please specify these environmental strategies." dataDxfId="13"/>
    <tableColumn id="34" xr3:uid="{00000000-0010-0000-0000-000022000000}" name="Describe any other environmentally-sustainable development, integrated design, or operating strategies included in this project." dataDxfId="12"/>
    <tableColumn id="35" xr3:uid="{00000000-0010-0000-0000-000023000000}" name="Indicate any PREDEVELOPMENT finance sources for this project." dataDxfId="11"/>
    <tableColumn id="36" xr3:uid="{00000000-0010-0000-0000-000024000000}" name="Please describe.3" dataDxfId="10"/>
    <tableColumn id="37" xr3:uid="{00000000-0010-0000-0000-000025000000}" name="Indicate any MUNICIPAL finance sources for this project." dataDxfId="9"/>
    <tableColumn id="38" xr3:uid="{00000000-0010-0000-0000-000026000000}" name="Please describe.4" dataDxfId="8"/>
    <tableColumn id="39" xr3:uid="{00000000-0010-0000-0000-000027000000}" name="Indicate any STATE finance sources for this project." dataDxfId="7"/>
    <tableColumn id="40" xr3:uid="{00000000-0010-0000-0000-000028000000}" name="Please describe.5" dataDxfId="6"/>
    <tableColumn id="41" xr3:uid="{00000000-0010-0000-0000-000029000000}" name="Indicate any FEDERAL finance sources for this project." dataDxfId="5"/>
    <tableColumn id="42" xr3:uid="{00000000-0010-0000-0000-00002A000000}" name="Please describe.6" dataDxfId="4"/>
    <tableColumn id="43" xr3:uid="{00000000-0010-0000-0000-00002B000000}" name="Indicate any PRIVATE finance sources for this project." dataDxfId="3"/>
    <tableColumn id="44" xr3:uid="{00000000-0010-0000-0000-00002C000000}" name="Please describe the other financial institution(s)." dataDxfId="2"/>
    <tableColumn id="45" xr3:uid="{00000000-0010-0000-0000-00002D000000}" name="Please describe the other foundation(s)." dataDxfId="1"/>
    <tableColumn id="46" xr3:uid="{00000000-0010-0000-0000-00002E000000}" name="Please describe the other private sourc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27"/>
  <sheetViews>
    <sheetView tabSelected="1" zoomScale="130" zoomScaleNormal="130" workbookViewId="0">
      <pane xSplit="1" topLeftCell="B1" activePane="topRight" state="frozen"/>
      <selection pane="topRight" activeCell="B1" sqref="B1"/>
    </sheetView>
  </sheetViews>
  <sheetFormatPr defaultRowHeight="14.25" x14ac:dyDescent="0.45"/>
  <cols>
    <col min="1" max="4" width="44.86328125" customWidth="1"/>
    <col min="5" max="5" width="20.46484375" customWidth="1"/>
    <col min="6" max="6" width="30.46484375" customWidth="1"/>
    <col min="7" max="7" width="27.9296875" customWidth="1"/>
    <col min="8" max="8" width="36.06640625" customWidth="1"/>
    <col min="9" max="9" width="25.6640625" customWidth="1"/>
    <col min="10" max="10" width="30.796875" customWidth="1"/>
    <col min="11" max="11" width="29.6640625" customWidth="1"/>
    <col min="12" max="12" width="28.33203125" customWidth="1"/>
    <col min="13" max="13" width="22.53125" customWidth="1"/>
    <col min="14" max="14" width="25.46484375" customWidth="1"/>
    <col min="15" max="15" width="28.9296875" customWidth="1"/>
    <col min="16" max="16" width="33.796875" customWidth="1"/>
    <col min="17" max="17" width="37" customWidth="1"/>
    <col min="18" max="18" width="31.265625" customWidth="1"/>
    <col min="19" max="19" width="32.33203125" customWidth="1"/>
    <col min="20" max="20" width="31" customWidth="1"/>
    <col min="21" max="21" width="30.19921875" customWidth="1"/>
    <col min="22" max="22" width="27.59765625" customWidth="1"/>
    <col min="23" max="23" width="44.86328125" customWidth="1"/>
    <col min="24" max="24" width="33.46484375" customWidth="1"/>
    <col min="25" max="25" width="30.59765625" customWidth="1"/>
    <col min="26" max="26" width="29.6640625" customWidth="1"/>
    <col min="27" max="27" width="29" customWidth="1"/>
    <col min="28" max="28" width="60" customWidth="1"/>
    <col min="29" max="29" width="46.86328125" customWidth="1"/>
    <col min="30" max="30" width="31.19921875" customWidth="1"/>
    <col min="31" max="31" width="27.796875" customWidth="1"/>
    <col min="32" max="32" width="36.33203125" customWidth="1"/>
    <col min="33" max="33" width="38.86328125" customWidth="1"/>
    <col min="34" max="34" width="44.86328125" customWidth="1"/>
    <col min="35" max="35" width="43.9296875" customWidth="1"/>
    <col min="36" max="36" width="35.796875" customWidth="1"/>
    <col min="37" max="37" width="31.6640625" customWidth="1"/>
    <col min="38" max="38" width="37.796875" customWidth="1"/>
    <col min="39" max="39" width="32.46484375" customWidth="1"/>
    <col min="40" max="40" width="31.33203125" customWidth="1"/>
    <col min="41" max="41" width="29.9296875" customWidth="1"/>
    <col min="42" max="42" width="28.796875" customWidth="1"/>
    <col min="43" max="43" width="25.265625" customWidth="1"/>
    <col min="44" max="44" width="33.46484375" customWidth="1"/>
    <col min="45" max="45" width="34.53125" customWidth="1"/>
    <col min="46" max="46" width="33.1328125" customWidth="1"/>
    <col min="47" max="47" width="34.19921875" customWidth="1"/>
  </cols>
  <sheetData>
    <row r="1" spans="1:47" x14ac:dyDescent="0.45">
      <c r="A1" s="2" t="s">
        <v>818</v>
      </c>
    </row>
    <row r="2" spans="1:47" x14ac:dyDescent="0.45">
      <c r="A2" t="s">
        <v>819</v>
      </c>
    </row>
    <row r="3" spans="1:47" ht="57" x14ac:dyDescent="0.45">
      <c r="A3" s="1" t="s">
        <v>0</v>
      </c>
      <c r="B3" s="1" t="s">
        <v>1</v>
      </c>
      <c r="C3" s="1" t="s">
        <v>2</v>
      </c>
      <c r="D3" s="1" t="s">
        <v>3</v>
      </c>
      <c r="E3" s="1" t="s">
        <v>4</v>
      </c>
      <c r="F3" s="1" t="s">
        <v>5</v>
      </c>
      <c r="G3" s="1" t="s">
        <v>6</v>
      </c>
      <c r="H3" s="1" t="s">
        <v>7</v>
      </c>
      <c r="I3" s="1" t="s">
        <v>8</v>
      </c>
      <c r="J3" s="1" t="s">
        <v>9</v>
      </c>
      <c r="K3" s="1" t="s">
        <v>10</v>
      </c>
      <c r="L3" s="1" t="s">
        <v>11</v>
      </c>
      <c r="M3" s="1" t="s">
        <v>12</v>
      </c>
      <c r="N3" s="1" t="s">
        <v>13</v>
      </c>
      <c r="O3" s="1" t="s">
        <v>14</v>
      </c>
      <c r="P3" s="1" t="s">
        <v>15</v>
      </c>
      <c r="Q3" s="1" t="s">
        <v>16</v>
      </c>
      <c r="R3" s="1" t="s">
        <v>17</v>
      </c>
      <c r="S3" s="1" t="s">
        <v>820</v>
      </c>
      <c r="T3" s="1" t="s">
        <v>18</v>
      </c>
      <c r="U3" s="1" t="s">
        <v>19</v>
      </c>
      <c r="V3" s="1" t="s">
        <v>20</v>
      </c>
      <c r="W3" s="1" t="s">
        <v>813</v>
      </c>
      <c r="X3" s="1" t="s">
        <v>21</v>
      </c>
      <c r="Y3" s="1" t="s">
        <v>22</v>
      </c>
      <c r="Z3" s="1" t="s">
        <v>23</v>
      </c>
      <c r="AA3" s="1" t="s">
        <v>24</v>
      </c>
      <c r="AB3" s="1" t="s">
        <v>25</v>
      </c>
      <c r="AC3" s="1" t="s">
        <v>26</v>
      </c>
      <c r="AD3" s="1" t="s">
        <v>27</v>
      </c>
      <c r="AE3" s="1" t="s">
        <v>28</v>
      </c>
      <c r="AF3" s="1" t="s">
        <v>29</v>
      </c>
      <c r="AG3" s="1" t="s">
        <v>30</v>
      </c>
      <c r="AH3" s="1" t="s">
        <v>31</v>
      </c>
      <c r="AI3" s="1" t="s">
        <v>32</v>
      </c>
      <c r="AJ3" s="1" t="s">
        <v>33</v>
      </c>
      <c r="AK3" s="1" t="s">
        <v>814</v>
      </c>
      <c r="AL3" s="1" t="s">
        <v>34</v>
      </c>
      <c r="AM3" s="1" t="s">
        <v>815</v>
      </c>
      <c r="AN3" s="1" t="s">
        <v>35</v>
      </c>
      <c r="AO3" s="1" t="s">
        <v>816</v>
      </c>
      <c r="AP3" s="1" t="s">
        <v>36</v>
      </c>
      <c r="AQ3" s="1" t="s">
        <v>817</v>
      </c>
      <c r="AR3" s="1" t="s">
        <v>37</v>
      </c>
      <c r="AS3" s="1" t="s">
        <v>38</v>
      </c>
      <c r="AT3" s="1" t="s">
        <v>39</v>
      </c>
      <c r="AU3" s="1" t="s">
        <v>40</v>
      </c>
    </row>
    <row r="4" spans="1:47" ht="156.75" x14ac:dyDescent="0.45">
      <c r="A4" s="1" t="s">
        <v>710</v>
      </c>
      <c r="B4" s="1" t="s">
        <v>711</v>
      </c>
      <c r="C4" s="1" t="s">
        <v>712</v>
      </c>
      <c r="D4" s="1" t="s">
        <v>44</v>
      </c>
      <c r="E4" t="s">
        <v>45</v>
      </c>
      <c r="F4" t="s">
        <v>67</v>
      </c>
      <c r="G4">
        <v>2023</v>
      </c>
      <c r="H4" t="s">
        <v>87</v>
      </c>
      <c r="I4" s="1"/>
      <c r="J4" s="3">
        <v>5000000</v>
      </c>
      <c r="R4" s="4">
        <v>14</v>
      </c>
      <c r="S4" s="4">
        <f>Table1[[#This Row],[What is the total number of units for this project?]]*1.61</f>
        <v>22.540000000000003</v>
      </c>
      <c r="T4" s="4">
        <v>14</v>
      </c>
      <c r="U4" s="4">
        <v>0</v>
      </c>
      <c r="V4" s="4">
        <v>0</v>
      </c>
      <c r="W4" s="1"/>
      <c r="X4">
        <v>14</v>
      </c>
      <c r="Y4">
        <v>0</v>
      </c>
      <c r="Z4">
        <v>0</v>
      </c>
      <c r="AA4">
        <v>0</v>
      </c>
      <c r="AB4" s="1" t="s">
        <v>713</v>
      </c>
      <c r="AC4" s="1" t="s">
        <v>714</v>
      </c>
      <c r="AD4" t="s">
        <v>49</v>
      </c>
      <c r="AE4" t="s">
        <v>49</v>
      </c>
      <c r="AF4" t="s">
        <v>45</v>
      </c>
      <c r="AG4" t="s">
        <v>49</v>
      </c>
      <c r="AH4" s="1" t="s">
        <v>715</v>
      </c>
      <c r="AI4" s="1"/>
      <c r="AJ4" s="1" t="s">
        <v>115</v>
      </c>
      <c r="AK4" s="1" t="s">
        <v>716</v>
      </c>
      <c r="AL4" s="1" t="s">
        <v>717</v>
      </c>
      <c r="AM4" s="1"/>
      <c r="AN4" s="1" t="s">
        <v>718</v>
      </c>
      <c r="AO4" s="1"/>
      <c r="AP4" s="1" t="s">
        <v>314</v>
      </c>
      <c r="AQ4" s="1"/>
      <c r="AR4" s="1" t="s">
        <v>53</v>
      </c>
      <c r="AS4" s="1"/>
      <c r="AT4" s="1"/>
      <c r="AU4" s="1" t="s">
        <v>719</v>
      </c>
    </row>
    <row r="5" spans="1:47" ht="256.5" x14ac:dyDescent="0.45">
      <c r="A5" s="1" t="s">
        <v>212</v>
      </c>
      <c r="B5" s="1" t="s">
        <v>213</v>
      </c>
      <c r="C5" s="1" t="s">
        <v>214</v>
      </c>
      <c r="D5" s="1" t="s">
        <v>44</v>
      </c>
      <c r="E5" t="s">
        <v>45</v>
      </c>
      <c r="F5" t="s">
        <v>86</v>
      </c>
      <c r="G5">
        <v>2021</v>
      </c>
      <c r="H5" t="s">
        <v>47</v>
      </c>
      <c r="I5" s="1"/>
      <c r="J5" s="3">
        <v>17000000</v>
      </c>
      <c r="K5" t="s">
        <v>105</v>
      </c>
      <c r="L5" t="s">
        <v>105</v>
      </c>
      <c r="M5" t="s">
        <v>105</v>
      </c>
      <c r="N5">
        <v>25</v>
      </c>
      <c r="O5" t="s">
        <v>105</v>
      </c>
      <c r="P5" t="s">
        <v>88</v>
      </c>
      <c r="Q5" t="s">
        <v>88</v>
      </c>
      <c r="R5" s="4">
        <v>45</v>
      </c>
      <c r="S5" s="4">
        <f>Table1[[#This Row],[What is the total number of units for this project?]]*1.61</f>
        <v>72.45</v>
      </c>
      <c r="T5" s="4">
        <v>45</v>
      </c>
      <c r="U5" s="4">
        <v>0</v>
      </c>
      <c r="V5" s="4">
        <v>0</v>
      </c>
      <c r="W5" s="1"/>
      <c r="X5">
        <v>21</v>
      </c>
      <c r="Y5">
        <v>24</v>
      </c>
      <c r="Z5">
        <v>0</v>
      </c>
      <c r="AA5">
        <v>0</v>
      </c>
      <c r="AB5" s="1" t="s">
        <v>215</v>
      </c>
      <c r="AC5" s="1" t="s">
        <v>216</v>
      </c>
      <c r="AD5" t="s">
        <v>49</v>
      </c>
      <c r="AE5" t="s">
        <v>49</v>
      </c>
      <c r="AF5" t="s">
        <v>45</v>
      </c>
      <c r="AG5" t="s">
        <v>49</v>
      </c>
      <c r="AH5" s="1" t="s">
        <v>217</v>
      </c>
      <c r="AI5" s="1"/>
      <c r="AJ5" s="1" t="s">
        <v>218</v>
      </c>
      <c r="AK5" s="1"/>
      <c r="AL5" s="1" t="s">
        <v>126</v>
      </c>
      <c r="AM5" s="1"/>
      <c r="AN5" s="1" t="s">
        <v>219</v>
      </c>
      <c r="AO5" s="1"/>
      <c r="AP5" s="1" t="s">
        <v>220</v>
      </c>
      <c r="AQ5" s="1"/>
      <c r="AR5" s="1" t="s">
        <v>210</v>
      </c>
      <c r="AS5" s="1"/>
      <c r="AT5" s="1"/>
      <c r="AU5" s="1"/>
    </row>
    <row r="6" spans="1:47" ht="256.5" x14ac:dyDescent="0.45">
      <c r="A6" s="1" t="s">
        <v>212</v>
      </c>
      <c r="B6" s="1" t="s">
        <v>221</v>
      </c>
      <c r="C6" s="1" t="s">
        <v>222</v>
      </c>
      <c r="D6" s="1" t="s">
        <v>44</v>
      </c>
      <c r="E6" t="s">
        <v>45</v>
      </c>
      <c r="F6" t="s">
        <v>67</v>
      </c>
      <c r="G6">
        <v>2023</v>
      </c>
      <c r="H6" t="s">
        <v>47</v>
      </c>
      <c r="I6" s="1"/>
      <c r="J6" s="3">
        <v>20114585</v>
      </c>
      <c r="R6" s="4">
        <v>49</v>
      </c>
      <c r="S6" s="4">
        <f>Table1[[#This Row],[What is the total number of units for this project?]]*1.61</f>
        <v>78.89</v>
      </c>
      <c r="T6" s="4">
        <v>49</v>
      </c>
      <c r="U6" s="4">
        <v>0</v>
      </c>
      <c r="V6" s="4">
        <v>0</v>
      </c>
      <c r="W6" s="1"/>
      <c r="X6">
        <v>15</v>
      </c>
      <c r="Y6">
        <v>34</v>
      </c>
      <c r="Z6">
        <v>0</v>
      </c>
      <c r="AA6">
        <v>0</v>
      </c>
      <c r="AB6" s="1" t="s">
        <v>58</v>
      </c>
      <c r="AC6" s="1"/>
      <c r="AD6" t="s">
        <v>49</v>
      </c>
      <c r="AE6" t="s">
        <v>49</v>
      </c>
      <c r="AF6" t="s">
        <v>45</v>
      </c>
      <c r="AG6" t="s">
        <v>49</v>
      </c>
      <c r="AH6" s="1" t="s">
        <v>217</v>
      </c>
      <c r="AI6" s="1"/>
      <c r="AJ6" s="1" t="s">
        <v>223</v>
      </c>
      <c r="AK6" s="1"/>
      <c r="AL6" s="1" t="s">
        <v>126</v>
      </c>
      <c r="AM6" s="1"/>
      <c r="AN6" s="1" t="s">
        <v>224</v>
      </c>
      <c r="AO6" s="1"/>
      <c r="AP6" s="1" t="s">
        <v>128</v>
      </c>
      <c r="AQ6" s="1"/>
      <c r="AR6" s="1" t="s">
        <v>225</v>
      </c>
      <c r="AS6" s="1"/>
      <c r="AT6" s="1"/>
      <c r="AU6" s="1"/>
    </row>
    <row r="7" spans="1:47" ht="57" x14ac:dyDescent="0.45">
      <c r="A7" s="1" t="s">
        <v>634</v>
      </c>
      <c r="B7" s="1" t="s">
        <v>635</v>
      </c>
      <c r="C7" s="1" t="s">
        <v>636</v>
      </c>
      <c r="D7" s="1" t="s">
        <v>44</v>
      </c>
      <c r="E7" t="s">
        <v>49</v>
      </c>
      <c r="F7" t="s">
        <v>86</v>
      </c>
      <c r="G7">
        <v>2021</v>
      </c>
      <c r="H7" t="s">
        <v>70</v>
      </c>
      <c r="I7" s="1"/>
      <c r="J7" s="3">
        <v>1942987</v>
      </c>
      <c r="K7" t="s">
        <v>88</v>
      </c>
      <c r="L7" t="s">
        <v>88</v>
      </c>
      <c r="M7" t="s">
        <v>88</v>
      </c>
      <c r="N7" t="s">
        <v>88</v>
      </c>
      <c r="O7" t="s">
        <v>88</v>
      </c>
      <c r="P7" t="s">
        <v>88</v>
      </c>
      <c r="Q7" t="s">
        <v>88</v>
      </c>
      <c r="R7" s="4">
        <v>3</v>
      </c>
      <c r="S7" s="4">
        <f>Table1[[#This Row],[What is the total number of units for this project?]]*1.61</f>
        <v>4.83</v>
      </c>
      <c r="T7" s="4">
        <v>0</v>
      </c>
      <c r="U7" s="4">
        <v>3</v>
      </c>
      <c r="V7" s="4">
        <v>0</v>
      </c>
      <c r="W7" s="1"/>
      <c r="X7">
        <v>0</v>
      </c>
      <c r="Y7">
        <v>0</v>
      </c>
      <c r="Z7">
        <v>2</v>
      </c>
      <c r="AA7">
        <v>1</v>
      </c>
      <c r="AB7" s="1" t="s">
        <v>637</v>
      </c>
      <c r="AC7" s="1" t="s">
        <v>638</v>
      </c>
      <c r="AD7" t="s">
        <v>49</v>
      </c>
      <c r="AE7" t="s">
        <v>49</v>
      </c>
      <c r="AF7" t="s">
        <v>71</v>
      </c>
      <c r="AG7" t="s">
        <v>49</v>
      </c>
      <c r="AH7" s="1" t="s">
        <v>639</v>
      </c>
      <c r="AI7" s="1" t="s">
        <v>640</v>
      </c>
      <c r="AJ7" s="1" t="s">
        <v>374</v>
      </c>
      <c r="AK7" s="1"/>
      <c r="AL7" s="1" t="s">
        <v>107</v>
      </c>
      <c r="AM7" s="1" t="s">
        <v>641</v>
      </c>
      <c r="AN7" s="1" t="s">
        <v>52</v>
      </c>
      <c r="AO7" s="1"/>
      <c r="AP7" s="1" t="s">
        <v>52</v>
      </c>
      <c r="AQ7" s="1"/>
      <c r="AR7" s="1" t="s">
        <v>642</v>
      </c>
      <c r="AS7" s="1"/>
      <c r="AT7" s="1" t="s">
        <v>643</v>
      </c>
      <c r="AU7" s="1" t="s">
        <v>644</v>
      </c>
    </row>
    <row r="8" spans="1:47" ht="57" x14ac:dyDescent="0.45">
      <c r="A8" s="1" t="s">
        <v>634</v>
      </c>
      <c r="B8" s="1" t="s">
        <v>648</v>
      </c>
      <c r="C8" s="1" t="s">
        <v>649</v>
      </c>
      <c r="D8" s="1" t="s">
        <v>44</v>
      </c>
      <c r="E8" t="s">
        <v>49</v>
      </c>
      <c r="F8" t="s">
        <v>57</v>
      </c>
      <c r="G8">
        <v>2022</v>
      </c>
      <c r="H8" t="s">
        <v>70</v>
      </c>
      <c r="I8" s="1"/>
      <c r="J8" s="3">
        <v>2255433</v>
      </c>
      <c r="R8" s="4">
        <v>4</v>
      </c>
      <c r="S8" s="4">
        <f>Table1[[#This Row],[What is the total number of units for this project?]]*1.61</f>
        <v>6.44</v>
      </c>
      <c r="T8" s="4">
        <v>0</v>
      </c>
      <c r="U8" s="4">
        <v>4</v>
      </c>
      <c r="V8" s="4">
        <v>0</v>
      </c>
      <c r="W8" s="1"/>
      <c r="X8">
        <v>0</v>
      </c>
      <c r="Y8">
        <v>0</v>
      </c>
      <c r="Z8">
        <v>4</v>
      </c>
      <c r="AA8">
        <v>0</v>
      </c>
      <c r="AB8" s="1" t="s">
        <v>637</v>
      </c>
      <c r="AC8" s="1" t="s">
        <v>650</v>
      </c>
      <c r="AD8" t="s">
        <v>49</v>
      </c>
      <c r="AE8" t="s">
        <v>49</v>
      </c>
      <c r="AF8" t="s">
        <v>71</v>
      </c>
      <c r="AG8" t="s">
        <v>49</v>
      </c>
      <c r="AH8" s="1" t="s">
        <v>90</v>
      </c>
      <c r="AI8" s="1"/>
      <c r="AJ8" s="1" t="s">
        <v>374</v>
      </c>
      <c r="AK8" s="1"/>
      <c r="AL8" s="1" t="s">
        <v>115</v>
      </c>
      <c r="AM8" s="1" t="s">
        <v>651</v>
      </c>
      <c r="AN8" s="1" t="s">
        <v>52</v>
      </c>
      <c r="AO8" s="1"/>
      <c r="AP8" s="1" t="s">
        <v>52</v>
      </c>
      <c r="AQ8" s="1"/>
      <c r="AR8" s="1" t="s">
        <v>642</v>
      </c>
      <c r="AS8" s="1"/>
      <c r="AT8" s="1" t="s">
        <v>652</v>
      </c>
      <c r="AU8" s="1" t="s">
        <v>644</v>
      </c>
    </row>
    <row r="9" spans="1:47" ht="256.5" x14ac:dyDescent="0.45">
      <c r="A9" s="1" t="s">
        <v>366</v>
      </c>
      <c r="B9" s="1" t="s">
        <v>367</v>
      </c>
      <c r="C9" s="1" t="s">
        <v>368</v>
      </c>
      <c r="D9" s="1" t="s">
        <v>44</v>
      </c>
      <c r="E9" t="s">
        <v>49</v>
      </c>
      <c r="F9" t="s">
        <v>86</v>
      </c>
      <c r="G9">
        <v>2021</v>
      </c>
      <c r="H9" t="s">
        <v>256</v>
      </c>
      <c r="I9" s="1"/>
      <c r="J9" s="3">
        <v>21078949</v>
      </c>
      <c r="K9">
        <v>61</v>
      </c>
      <c r="L9">
        <v>2</v>
      </c>
      <c r="M9">
        <v>4</v>
      </c>
      <c r="N9">
        <v>7</v>
      </c>
      <c r="O9" t="s">
        <v>88</v>
      </c>
      <c r="P9" t="s">
        <v>88</v>
      </c>
      <c r="Q9" t="s">
        <v>88</v>
      </c>
      <c r="R9" s="4">
        <v>40</v>
      </c>
      <c r="S9" s="4">
        <f>Table1[[#This Row],[What is the total number of units for this project?]]*1.61</f>
        <v>64.400000000000006</v>
      </c>
      <c r="T9" s="4">
        <v>40</v>
      </c>
      <c r="U9" s="4">
        <v>0</v>
      </c>
      <c r="V9" s="4">
        <v>0</v>
      </c>
      <c r="W9" s="1"/>
      <c r="X9">
        <v>9</v>
      </c>
      <c r="Y9">
        <v>31</v>
      </c>
      <c r="Z9">
        <v>0</v>
      </c>
      <c r="AA9">
        <v>0</v>
      </c>
      <c r="AB9" s="1" t="s">
        <v>48</v>
      </c>
      <c r="AC9" s="1"/>
      <c r="AD9" t="s">
        <v>49</v>
      </c>
      <c r="AE9" t="s">
        <v>49</v>
      </c>
      <c r="AF9" t="s">
        <v>71</v>
      </c>
      <c r="AG9" t="s">
        <v>49</v>
      </c>
      <c r="AH9" s="1" t="s">
        <v>217</v>
      </c>
      <c r="AI9" s="1"/>
      <c r="AJ9" s="1" t="s">
        <v>369</v>
      </c>
      <c r="AK9" s="1"/>
      <c r="AL9" s="1" t="s">
        <v>318</v>
      </c>
      <c r="AM9" s="1"/>
      <c r="AN9" s="1" t="s">
        <v>323</v>
      </c>
      <c r="AO9" s="1"/>
      <c r="AP9" s="1" t="s">
        <v>128</v>
      </c>
      <c r="AQ9" s="1"/>
      <c r="AR9" s="1"/>
      <c r="AS9" s="1"/>
      <c r="AT9" s="1"/>
      <c r="AU9" s="1"/>
    </row>
    <row r="10" spans="1:47" ht="228" x14ac:dyDescent="0.45">
      <c r="A10" s="1" t="s">
        <v>366</v>
      </c>
      <c r="B10" s="1" t="s">
        <v>370</v>
      </c>
      <c r="C10" s="1" t="s">
        <v>371</v>
      </c>
      <c r="D10" s="1" t="s">
        <v>44</v>
      </c>
      <c r="E10" t="s">
        <v>45</v>
      </c>
      <c r="F10" t="s">
        <v>86</v>
      </c>
      <c r="G10">
        <v>2021</v>
      </c>
      <c r="H10" t="s">
        <v>47</v>
      </c>
      <c r="I10" s="1"/>
      <c r="J10" s="3">
        <v>8214479</v>
      </c>
      <c r="K10">
        <v>86</v>
      </c>
      <c r="L10" t="s">
        <v>88</v>
      </c>
      <c r="M10">
        <v>1</v>
      </c>
      <c r="N10" t="s">
        <v>88</v>
      </c>
      <c r="O10" t="s">
        <v>88</v>
      </c>
      <c r="P10" t="s">
        <v>88</v>
      </c>
      <c r="Q10" t="s">
        <v>88</v>
      </c>
      <c r="R10" s="4">
        <v>16</v>
      </c>
      <c r="S10" s="4">
        <f>Table1[[#This Row],[What is the total number of units for this project?]]*1.61</f>
        <v>25.76</v>
      </c>
      <c r="T10" s="4">
        <v>0</v>
      </c>
      <c r="U10" s="4">
        <v>16</v>
      </c>
      <c r="V10" s="4">
        <v>0</v>
      </c>
      <c r="W10" s="1"/>
      <c r="X10">
        <v>0</v>
      </c>
      <c r="Y10">
        <v>0</v>
      </c>
      <c r="Z10">
        <v>0</v>
      </c>
      <c r="AA10">
        <v>16</v>
      </c>
      <c r="AB10" s="1" t="s">
        <v>372</v>
      </c>
      <c r="AC10" s="1"/>
      <c r="AD10" t="s">
        <v>45</v>
      </c>
      <c r="AE10" t="s">
        <v>49</v>
      </c>
      <c r="AF10" t="s">
        <v>71</v>
      </c>
      <c r="AG10" t="s">
        <v>49</v>
      </c>
      <c r="AH10" s="1" t="s">
        <v>50</v>
      </c>
      <c r="AI10" s="1"/>
      <c r="AJ10" s="1" t="s">
        <v>369</v>
      </c>
      <c r="AK10" s="1"/>
      <c r="AL10" s="1" t="s">
        <v>373</v>
      </c>
      <c r="AM10" s="1"/>
      <c r="AN10" s="1" t="s">
        <v>52</v>
      </c>
      <c r="AO10" s="1"/>
      <c r="AP10" s="1" t="s">
        <v>52</v>
      </c>
      <c r="AQ10" s="1"/>
      <c r="AR10" s="1" t="s">
        <v>85</v>
      </c>
      <c r="AS10" s="1"/>
      <c r="AT10" s="1"/>
      <c r="AU10" s="1"/>
    </row>
    <row r="11" spans="1:47" ht="171" x14ac:dyDescent="0.45">
      <c r="A11" s="1" t="s">
        <v>366</v>
      </c>
      <c r="B11" s="1" t="s">
        <v>377</v>
      </c>
      <c r="C11" s="1" t="s">
        <v>378</v>
      </c>
      <c r="D11" s="1" t="s">
        <v>44</v>
      </c>
      <c r="E11" t="s">
        <v>49</v>
      </c>
      <c r="F11" t="s">
        <v>57</v>
      </c>
      <c r="G11">
        <v>2023</v>
      </c>
      <c r="H11" t="s">
        <v>87</v>
      </c>
      <c r="I11" s="1"/>
      <c r="J11" s="3">
        <v>26237058</v>
      </c>
      <c r="R11" s="4">
        <v>59</v>
      </c>
      <c r="S11" s="4">
        <f>Table1[[#This Row],[What is the total number of units for this project?]]*1.61</f>
        <v>94.990000000000009</v>
      </c>
      <c r="T11" s="4">
        <v>59</v>
      </c>
      <c r="U11" s="4">
        <v>0</v>
      </c>
      <c r="V11" s="4">
        <v>0</v>
      </c>
      <c r="W11" s="1"/>
      <c r="X11">
        <v>15</v>
      </c>
      <c r="Y11">
        <v>43</v>
      </c>
      <c r="Z11">
        <v>1</v>
      </c>
      <c r="AA11">
        <v>0</v>
      </c>
      <c r="AB11" s="1" t="s">
        <v>379</v>
      </c>
      <c r="AC11" s="1" t="s">
        <v>380</v>
      </c>
      <c r="AD11" t="s">
        <v>49</v>
      </c>
      <c r="AE11" t="s">
        <v>49</v>
      </c>
      <c r="AF11" t="s">
        <v>71</v>
      </c>
      <c r="AG11" t="s">
        <v>49</v>
      </c>
      <c r="AH11" s="1" t="s">
        <v>381</v>
      </c>
      <c r="AI11" s="1"/>
      <c r="AJ11" s="1" t="s">
        <v>382</v>
      </c>
      <c r="AK11" s="1" t="s">
        <v>383</v>
      </c>
      <c r="AL11" s="1" t="s">
        <v>384</v>
      </c>
      <c r="AM11" s="1"/>
      <c r="AN11" s="1" t="s">
        <v>385</v>
      </c>
      <c r="AO11" s="1" t="s">
        <v>386</v>
      </c>
      <c r="AP11" s="1" t="s">
        <v>387</v>
      </c>
      <c r="AQ11" s="1" t="s">
        <v>64</v>
      </c>
      <c r="AR11" s="1" t="s">
        <v>388</v>
      </c>
      <c r="AS11" s="1"/>
      <c r="AT11" s="1"/>
      <c r="AU11" s="1" t="s">
        <v>389</v>
      </c>
    </row>
    <row r="12" spans="1:47" ht="256.5" x14ac:dyDescent="0.45">
      <c r="A12" s="1" t="s">
        <v>366</v>
      </c>
      <c r="B12" s="1" t="s">
        <v>390</v>
      </c>
      <c r="C12" s="1" t="s">
        <v>391</v>
      </c>
      <c r="D12" s="1" t="s">
        <v>44</v>
      </c>
      <c r="E12" t="s">
        <v>49</v>
      </c>
      <c r="F12" t="s">
        <v>57</v>
      </c>
      <c r="G12">
        <v>2024</v>
      </c>
      <c r="H12" t="s">
        <v>47</v>
      </c>
      <c r="I12" s="1"/>
      <c r="J12" s="3">
        <v>20048416</v>
      </c>
      <c r="R12" s="4">
        <v>42</v>
      </c>
      <c r="S12" s="4">
        <f>Table1[[#This Row],[What is the total number of units for this project?]]*1.61</f>
        <v>67.62</v>
      </c>
      <c r="T12" s="4">
        <v>42</v>
      </c>
      <c r="U12" s="4">
        <v>0</v>
      </c>
      <c r="V12" s="4">
        <v>0</v>
      </c>
      <c r="W12" s="1"/>
      <c r="X12">
        <v>11</v>
      </c>
      <c r="Y12">
        <v>31</v>
      </c>
      <c r="Z12">
        <v>0</v>
      </c>
      <c r="AA12">
        <v>0</v>
      </c>
      <c r="AB12" s="1" t="s">
        <v>48</v>
      </c>
      <c r="AC12" s="1"/>
      <c r="AD12" t="s">
        <v>49</v>
      </c>
      <c r="AE12" t="s">
        <v>49</v>
      </c>
      <c r="AF12" t="s">
        <v>49</v>
      </c>
      <c r="AG12" t="s">
        <v>49</v>
      </c>
      <c r="AH12" s="1" t="s">
        <v>217</v>
      </c>
      <c r="AI12" s="1"/>
      <c r="AJ12" s="1" t="s">
        <v>392</v>
      </c>
      <c r="AK12" s="1"/>
      <c r="AL12" s="1" t="s">
        <v>393</v>
      </c>
      <c r="AM12" s="1"/>
      <c r="AN12" s="1" t="s">
        <v>394</v>
      </c>
      <c r="AO12" s="1"/>
      <c r="AP12" s="1" t="s">
        <v>128</v>
      </c>
      <c r="AQ12" s="1"/>
      <c r="AR12" s="1" t="s">
        <v>375</v>
      </c>
      <c r="AS12" s="1" t="s">
        <v>395</v>
      </c>
      <c r="AT12" s="1"/>
      <c r="AU12" s="1" t="s">
        <v>395</v>
      </c>
    </row>
    <row r="13" spans="1:47" ht="285" x14ac:dyDescent="0.45">
      <c r="A13" s="1" t="s">
        <v>535</v>
      </c>
      <c r="B13" s="1" t="s">
        <v>536</v>
      </c>
      <c r="C13" s="1" t="s">
        <v>537</v>
      </c>
      <c r="D13" s="1" t="s">
        <v>44</v>
      </c>
      <c r="E13" t="s">
        <v>45</v>
      </c>
      <c r="F13" t="s">
        <v>67</v>
      </c>
      <c r="G13">
        <v>2025</v>
      </c>
      <c r="H13" t="s">
        <v>47</v>
      </c>
      <c r="I13" s="1"/>
      <c r="J13" s="3">
        <v>25000000</v>
      </c>
      <c r="R13" s="4">
        <v>46</v>
      </c>
      <c r="S13" s="4">
        <f>Table1[[#This Row],[What is the total number of units for this project?]]*1.61</f>
        <v>74.06</v>
      </c>
      <c r="T13" s="4">
        <v>46</v>
      </c>
      <c r="U13" s="4">
        <v>0</v>
      </c>
      <c r="V13" s="4">
        <v>0</v>
      </c>
      <c r="W13" s="1"/>
      <c r="X13">
        <v>8</v>
      </c>
      <c r="Y13">
        <v>27</v>
      </c>
      <c r="Z13">
        <v>0</v>
      </c>
      <c r="AA13">
        <v>11</v>
      </c>
      <c r="AB13" s="1" t="s">
        <v>254</v>
      </c>
      <c r="AC13" s="1" t="s">
        <v>522</v>
      </c>
      <c r="AD13" t="s">
        <v>49</v>
      </c>
      <c r="AE13" t="s">
        <v>45</v>
      </c>
      <c r="AF13" t="s">
        <v>49</v>
      </c>
      <c r="AG13" t="s">
        <v>49</v>
      </c>
      <c r="AH13" s="1" t="s">
        <v>59</v>
      </c>
      <c r="AI13" s="1"/>
      <c r="AJ13" s="1" t="s">
        <v>52</v>
      </c>
      <c r="AK13" s="1"/>
      <c r="AL13" s="1" t="s">
        <v>126</v>
      </c>
      <c r="AM13" s="1"/>
      <c r="AN13" s="1" t="s">
        <v>538</v>
      </c>
      <c r="AO13" s="1"/>
      <c r="AP13" s="1" t="s">
        <v>128</v>
      </c>
      <c r="AQ13" s="1"/>
      <c r="AR13" s="1" t="s">
        <v>52</v>
      </c>
      <c r="AS13" s="1"/>
      <c r="AT13" s="1"/>
      <c r="AU13" s="1"/>
    </row>
    <row r="14" spans="1:47" ht="285" x14ac:dyDescent="0.45">
      <c r="A14" s="1" t="s">
        <v>504</v>
      </c>
      <c r="B14" s="1" t="s">
        <v>505</v>
      </c>
      <c r="C14" s="1" t="s">
        <v>506</v>
      </c>
      <c r="D14" s="1" t="s">
        <v>44</v>
      </c>
      <c r="E14" t="s">
        <v>45</v>
      </c>
      <c r="F14" t="s">
        <v>57</v>
      </c>
      <c r="G14">
        <v>2022</v>
      </c>
      <c r="H14" t="s">
        <v>47</v>
      </c>
      <c r="I14" s="1"/>
      <c r="J14" s="3">
        <v>14000000</v>
      </c>
      <c r="R14" s="4">
        <v>31</v>
      </c>
      <c r="S14" s="4">
        <f>Table1[[#This Row],[What is the total number of units for this project?]]*1.61</f>
        <v>49.910000000000004</v>
      </c>
      <c r="T14" s="4">
        <v>31</v>
      </c>
      <c r="U14" s="4">
        <v>0</v>
      </c>
      <c r="V14" s="4">
        <v>0</v>
      </c>
      <c r="W14" s="1"/>
      <c r="X14">
        <v>8</v>
      </c>
      <c r="Y14">
        <v>23</v>
      </c>
      <c r="Z14">
        <v>0</v>
      </c>
      <c r="AA14">
        <v>0</v>
      </c>
      <c r="AB14" s="1" t="s">
        <v>117</v>
      </c>
      <c r="AC14" s="1" t="s">
        <v>507</v>
      </c>
      <c r="AD14" t="s">
        <v>49</v>
      </c>
      <c r="AE14" t="s">
        <v>49</v>
      </c>
      <c r="AF14" t="s">
        <v>45</v>
      </c>
      <c r="AG14" t="s">
        <v>49</v>
      </c>
      <c r="AH14" s="1" t="s">
        <v>59</v>
      </c>
      <c r="AI14" s="1"/>
      <c r="AJ14" s="1" t="s">
        <v>115</v>
      </c>
      <c r="AK14" s="1" t="s">
        <v>508</v>
      </c>
      <c r="AL14" s="1" t="s">
        <v>115</v>
      </c>
      <c r="AM14" s="1" t="s">
        <v>508</v>
      </c>
      <c r="AN14" s="1" t="s">
        <v>509</v>
      </c>
      <c r="AO14" s="1"/>
      <c r="AP14" s="1" t="s">
        <v>84</v>
      </c>
      <c r="AQ14" s="1"/>
      <c r="AR14" s="1" t="s">
        <v>510</v>
      </c>
      <c r="AS14" s="1"/>
      <c r="AT14" s="1"/>
      <c r="AU14" s="1"/>
    </row>
    <row r="15" spans="1:47" ht="285" x14ac:dyDescent="0.45">
      <c r="A15" s="1" t="s">
        <v>504</v>
      </c>
      <c r="B15" s="1" t="s">
        <v>511</v>
      </c>
      <c r="C15" s="1" t="s">
        <v>512</v>
      </c>
      <c r="D15" s="1" t="s">
        <v>44</v>
      </c>
      <c r="E15" t="s">
        <v>45</v>
      </c>
      <c r="F15" t="s">
        <v>67</v>
      </c>
      <c r="G15">
        <v>2023</v>
      </c>
      <c r="H15" t="s">
        <v>47</v>
      </c>
      <c r="I15" s="1"/>
      <c r="J15" s="3">
        <v>18000000</v>
      </c>
      <c r="R15" s="4">
        <v>60</v>
      </c>
      <c r="S15" s="4">
        <f>Table1[[#This Row],[What is the total number of units for this project?]]*1.61</f>
        <v>96.600000000000009</v>
      </c>
      <c r="T15" s="4">
        <v>60</v>
      </c>
      <c r="U15" s="4">
        <v>0</v>
      </c>
      <c r="V15" s="4">
        <v>0</v>
      </c>
      <c r="W15" s="1"/>
      <c r="X15">
        <v>12</v>
      </c>
      <c r="Y15">
        <v>48</v>
      </c>
      <c r="Z15">
        <v>0</v>
      </c>
      <c r="AA15">
        <v>0</v>
      </c>
      <c r="AB15" s="1" t="s">
        <v>117</v>
      </c>
      <c r="AC15" s="1" t="s">
        <v>513</v>
      </c>
      <c r="AD15" t="s">
        <v>49</v>
      </c>
      <c r="AE15" t="s">
        <v>49</v>
      </c>
      <c r="AF15" t="s">
        <v>45</v>
      </c>
      <c r="AG15" t="s">
        <v>49</v>
      </c>
      <c r="AH15" s="1" t="s">
        <v>59</v>
      </c>
      <c r="AI15" s="1"/>
      <c r="AJ15" s="1" t="s">
        <v>115</v>
      </c>
      <c r="AK15" s="1" t="s">
        <v>513</v>
      </c>
      <c r="AL15" s="1" t="s">
        <v>115</v>
      </c>
      <c r="AM15" s="1" t="s">
        <v>513</v>
      </c>
      <c r="AN15" s="1" t="s">
        <v>514</v>
      </c>
      <c r="AO15" s="1"/>
      <c r="AP15" s="1" t="s">
        <v>84</v>
      </c>
      <c r="AQ15" s="1"/>
      <c r="AR15" s="1" t="s">
        <v>52</v>
      </c>
      <c r="AS15" s="1"/>
      <c r="AT15" s="1"/>
      <c r="AU15" s="1"/>
    </row>
    <row r="16" spans="1:47" ht="85.5" x14ac:dyDescent="0.45">
      <c r="A16" s="1" t="s">
        <v>504</v>
      </c>
      <c r="B16" s="1" t="s">
        <v>515</v>
      </c>
      <c r="C16" s="1" t="s">
        <v>516</v>
      </c>
      <c r="D16" s="1" t="s">
        <v>44</v>
      </c>
      <c r="E16" t="s">
        <v>45</v>
      </c>
      <c r="F16" t="s">
        <v>86</v>
      </c>
      <c r="G16">
        <v>2021</v>
      </c>
      <c r="H16" t="s">
        <v>70</v>
      </c>
      <c r="I16" s="1"/>
      <c r="J16" s="3">
        <v>2300000</v>
      </c>
      <c r="K16" t="s">
        <v>88</v>
      </c>
      <c r="L16" t="s">
        <v>88</v>
      </c>
      <c r="M16" t="s">
        <v>88</v>
      </c>
      <c r="N16" t="s">
        <v>105</v>
      </c>
      <c r="O16" t="s">
        <v>88</v>
      </c>
      <c r="P16" t="s">
        <v>88</v>
      </c>
      <c r="Q16" t="s">
        <v>88</v>
      </c>
      <c r="R16" s="4">
        <v>29</v>
      </c>
      <c r="S16" s="4">
        <f>Table1[[#This Row],[What is the total number of units for this project?]]*1.61</f>
        <v>46.690000000000005</v>
      </c>
      <c r="T16" s="4">
        <v>29</v>
      </c>
      <c r="U16" s="4">
        <v>0</v>
      </c>
      <c r="V16" s="4">
        <v>0</v>
      </c>
      <c r="W16" s="1" t="s">
        <v>517</v>
      </c>
      <c r="X16">
        <v>8</v>
      </c>
      <c r="Y16">
        <v>21</v>
      </c>
      <c r="Z16">
        <v>0</v>
      </c>
      <c r="AA16">
        <v>0</v>
      </c>
      <c r="AB16" s="1" t="s">
        <v>89</v>
      </c>
      <c r="AC16" s="1" t="s">
        <v>518</v>
      </c>
      <c r="AD16" t="s">
        <v>49</v>
      </c>
      <c r="AE16" t="s">
        <v>49</v>
      </c>
      <c r="AF16" t="s">
        <v>71</v>
      </c>
      <c r="AG16" t="s">
        <v>49</v>
      </c>
      <c r="AH16" s="1" t="s">
        <v>519</v>
      </c>
      <c r="AI16" s="1"/>
      <c r="AJ16" s="1" t="s">
        <v>136</v>
      </c>
      <c r="AK16" s="1"/>
      <c r="AL16" s="1" t="s">
        <v>126</v>
      </c>
      <c r="AM16" s="1"/>
      <c r="AN16" s="1" t="s">
        <v>520</v>
      </c>
      <c r="AO16" s="1"/>
      <c r="AP16" s="1" t="s">
        <v>521</v>
      </c>
      <c r="AQ16" s="1"/>
      <c r="AR16" s="1" t="s">
        <v>136</v>
      </c>
      <c r="AS16" s="1"/>
      <c r="AT16" s="1"/>
      <c r="AU16" s="1"/>
    </row>
    <row r="17" spans="1:47" ht="228" x14ac:dyDescent="0.45">
      <c r="A17" s="1" t="s">
        <v>255</v>
      </c>
      <c r="B17" s="1" t="s">
        <v>287</v>
      </c>
      <c r="C17" s="1" t="s">
        <v>288</v>
      </c>
      <c r="D17" s="1" t="s">
        <v>44</v>
      </c>
      <c r="E17" t="s">
        <v>45</v>
      </c>
      <c r="F17" t="s">
        <v>67</v>
      </c>
      <c r="G17">
        <v>2023</v>
      </c>
      <c r="H17" t="s">
        <v>47</v>
      </c>
      <c r="I17" s="1"/>
      <c r="J17" s="3">
        <v>22200124</v>
      </c>
      <c r="R17" s="4">
        <v>43</v>
      </c>
      <c r="S17" s="4">
        <f>Table1[[#This Row],[What is the total number of units for this project?]]*1.61</f>
        <v>69.23</v>
      </c>
      <c r="T17" s="4">
        <v>43</v>
      </c>
      <c r="U17" s="4">
        <v>0</v>
      </c>
      <c r="V17" s="4">
        <v>0</v>
      </c>
      <c r="W17" s="1"/>
      <c r="X17">
        <v>11</v>
      </c>
      <c r="Y17">
        <v>32</v>
      </c>
      <c r="Z17">
        <v>0</v>
      </c>
      <c r="AA17">
        <v>0</v>
      </c>
      <c r="AB17" s="1" t="s">
        <v>289</v>
      </c>
      <c r="AC17" s="1" t="s">
        <v>290</v>
      </c>
      <c r="AD17" t="s">
        <v>49</v>
      </c>
      <c r="AE17" t="s">
        <v>49</v>
      </c>
      <c r="AF17" t="s">
        <v>49</v>
      </c>
      <c r="AG17" t="s">
        <v>49</v>
      </c>
      <c r="AH17" s="1" t="s">
        <v>291</v>
      </c>
      <c r="AI17" s="1"/>
      <c r="AJ17" s="1" t="s">
        <v>292</v>
      </c>
      <c r="AK17" s="1"/>
      <c r="AL17" s="1" t="s">
        <v>115</v>
      </c>
      <c r="AM17" s="1" t="s">
        <v>293</v>
      </c>
      <c r="AN17" s="1" t="s">
        <v>294</v>
      </c>
      <c r="AO17" s="1"/>
      <c r="AP17" s="1" t="s">
        <v>84</v>
      </c>
      <c r="AQ17" s="1"/>
      <c r="AR17" s="1" t="s">
        <v>295</v>
      </c>
      <c r="AS17" s="1" t="s">
        <v>296</v>
      </c>
      <c r="AT17" s="1"/>
      <c r="AU17" s="1"/>
    </row>
    <row r="18" spans="1:47" ht="228" x14ac:dyDescent="0.45">
      <c r="A18" s="1" t="s">
        <v>809</v>
      </c>
      <c r="B18" s="1" t="s">
        <v>810</v>
      </c>
      <c r="C18" s="1" t="s">
        <v>811</v>
      </c>
      <c r="D18" s="1" t="s">
        <v>44</v>
      </c>
      <c r="E18" t="s">
        <v>49</v>
      </c>
      <c r="F18" t="s">
        <v>229</v>
      </c>
      <c r="G18">
        <v>2023</v>
      </c>
      <c r="H18" t="s">
        <v>47</v>
      </c>
      <c r="I18" s="1"/>
      <c r="J18" s="3">
        <v>7000000</v>
      </c>
      <c r="R18" s="4">
        <v>16</v>
      </c>
      <c r="S18" s="4">
        <f>Table1[[#This Row],[What is the total number of units for this project?]]*1.61</f>
        <v>25.76</v>
      </c>
      <c r="T18" s="4">
        <v>2</v>
      </c>
      <c r="U18" s="4">
        <v>14</v>
      </c>
      <c r="V18" s="4">
        <v>0</v>
      </c>
      <c r="W18" s="1"/>
      <c r="X18">
        <v>0</v>
      </c>
      <c r="Y18">
        <v>0</v>
      </c>
      <c r="Z18">
        <v>12</v>
      </c>
      <c r="AA18">
        <v>4</v>
      </c>
      <c r="AB18" s="1" t="s">
        <v>254</v>
      </c>
      <c r="AC18" s="1" t="s">
        <v>812</v>
      </c>
      <c r="AD18" t="s">
        <v>49</v>
      </c>
      <c r="AE18" t="s">
        <v>49</v>
      </c>
      <c r="AF18" t="s">
        <v>49</v>
      </c>
      <c r="AG18" t="s">
        <v>49</v>
      </c>
      <c r="AH18" s="1" t="s">
        <v>50</v>
      </c>
      <c r="AI18" s="1"/>
      <c r="AJ18" s="1" t="s">
        <v>176</v>
      </c>
      <c r="AK18" s="1"/>
      <c r="AL18" s="1" t="s">
        <v>52</v>
      </c>
      <c r="AM18" s="1"/>
      <c r="AN18" s="1" t="s">
        <v>52</v>
      </c>
      <c r="AO18" s="1"/>
      <c r="AP18" s="1" t="s">
        <v>52</v>
      </c>
      <c r="AQ18" s="1"/>
      <c r="AR18" s="1" t="s">
        <v>176</v>
      </c>
      <c r="AS18" s="1"/>
      <c r="AT18" s="1"/>
      <c r="AU18" s="1"/>
    </row>
    <row r="19" spans="1:47" ht="228" x14ac:dyDescent="0.45">
      <c r="A19" s="1" t="s">
        <v>78</v>
      </c>
      <c r="B19" s="1" t="s">
        <v>79</v>
      </c>
      <c r="C19" s="1" t="s">
        <v>80</v>
      </c>
      <c r="D19" s="1" t="s">
        <v>44</v>
      </c>
      <c r="E19" t="s">
        <v>45</v>
      </c>
      <c r="F19" t="s">
        <v>67</v>
      </c>
      <c r="G19">
        <v>2023</v>
      </c>
      <c r="H19" t="s">
        <v>47</v>
      </c>
      <c r="I19" s="1"/>
      <c r="J19" s="3">
        <v>16368249</v>
      </c>
      <c r="R19" s="4">
        <v>27</v>
      </c>
      <c r="S19" s="4">
        <f>Table1[[#This Row],[What is the total number of units for this project?]]*1.61</f>
        <v>43.470000000000006</v>
      </c>
      <c r="T19" s="4">
        <v>27</v>
      </c>
      <c r="U19" s="4">
        <v>0</v>
      </c>
      <c r="V19" s="4">
        <v>0</v>
      </c>
      <c r="W19" s="1"/>
      <c r="X19">
        <v>7</v>
      </c>
      <c r="Y19">
        <v>20</v>
      </c>
      <c r="Z19">
        <v>0</v>
      </c>
      <c r="AA19">
        <v>0</v>
      </c>
      <c r="AB19" s="1" t="s">
        <v>58</v>
      </c>
      <c r="AC19" s="1"/>
      <c r="AD19" t="s">
        <v>49</v>
      </c>
      <c r="AE19" t="s">
        <v>49</v>
      </c>
      <c r="AF19" t="s">
        <v>45</v>
      </c>
      <c r="AG19" t="s">
        <v>49</v>
      </c>
      <c r="AH19" s="1" t="s">
        <v>50</v>
      </c>
      <c r="AI19" s="1"/>
      <c r="AJ19" s="1" t="s">
        <v>81</v>
      </c>
      <c r="AK19" s="1"/>
      <c r="AL19" s="1" t="s">
        <v>82</v>
      </c>
      <c r="AM19" s="1"/>
      <c r="AN19" s="1" t="s">
        <v>83</v>
      </c>
      <c r="AO19" s="1"/>
      <c r="AP19" s="1" t="s">
        <v>84</v>
      </c>
      <c r="AQ19" s="1"/>
      <c r="AR19" s="1" t="s">
        <v>85</v>
      </c>
      <c r="AS19" s="1"/>
      <c r="AT19" s="1"/>
      <c r="AU19" s="1"/>
    </row>
    <row r="20" spans="1:47" ht="171" x14ac:dyDescent="0.45">
      <c r="A20" s="1" t="s">
        <v>130</v>
      </c>
      <c r="B20" s="1" t="s">
        <v>131</v>
      </c>
      <c r="C20" s="1" t="s">
        <v>132</v>
      </c>
      <c r="D20" s="1" t="s">
        <v>44</v>
      </c>
      <c r="E20" t="s">
        <v>45</v>
      </c>
      <c r="F20" t="s">
        <v>57</v>
      </c>
      <c r="G20">
        <v>2022</v>
      </c>
      <c r="H20" t="s">
        <v>47</v>
      </c>
      <c r="I20" s="1"/>
      <c r="J20" s="3">
        <v>19491276</v>
      </c>
      <c r="R20" s="4">
        <v>38</v>
      </c>
      <c r="S20" s="4">
        <f>Table1[[#This Row],[What is the total number of units for this project?]]*1.61</f>
        <v>61.180000000000007</v>
      </c>
      <c r="T20" s="4">
        <v>38</v>
      </c>
      <c r="U20" s="4">
        <v>0</v>
      </c>
      <c r="V20" s="4">
        <v>0</v>
      </c>
      <c r="W20" s="1"/>
      <c r="X20">
        <v>10</v>
      </c>
      <c r="Y20">
        <v>28</v>
      </c>
      <c r="Z20">
        <v>0</v>
      </c>
      <c r="AA20">
        <v>0</v>
      </c>
      <c r="AB20" s="1" t="s">
        <v>89</v>
      </c>
      <c r="AC20" s="1"/>
      <c r="AD20" t="s">
        <v>49</v>
      </c>
      <c r="AE20" t="s">
        <v>49</v>
      </c>
      <c r="AF20" t="s">
        <v>45</v>
      </c>
      <c r="AG20" t="s">
        <v>49</v>
      </c>
      <c r="AH20" s="1" t="s">
        <v>133</v>
      </c>
      <c r="AI20" s="1"/>
      <c r="AJ20" s="1" t="s">
        <v>91</v>
      </c>
      <c r="AK20" s="1"/>
      <c r="AL20" s="1" t="s">
        <v>134</v>
      </c>
      <c r="AM20" s="1"/>
      <c r="AN20" s="1" t="s">
        <v>135</v>
      </c>
      <c r="AO20" s="1"/>
      <c r="AP20" s="1" t="s">
        <v>84</v>
      </c>
      <c r="AQ20" s="1"/>
      <c r="AR20" s="1" t="s">
        <v>136</v>
      </c>
      <c r="AS20" s="1"/>
      <c r="AT20" s="1"/>
      <c r="AU20" s="1"/>
    </row>
    <row r="21" spans="1:47" ht="285" x14ac:dyDescent="0.45">
      <c r="A21" s="1" t="s">
        <v>130</v>
      </c>
      <c r="B21" s="1" t="s">
        <v>159</v>
      </c>
      <c r="C21" s="1" t="s">
        <v>160</v>
      </c>
      <c r="D21" s="1" t="s">
        <v>44</v>
      </c>
      <c r="E21" t="s">
        <v>45</v>
      </c>
      <c r="F21" t="s">
        <v>67</v>
      </c>
      <c r="G21">
        <v>2023</v>
      </c>
      <c r="H21" t="s">
        <v>47</v>
      </c>
      <c r="I21" s="1"/>
      <c r="J21" s="3">
        <v>21100000</v>
      </c>
      <c r="R21" s="4">
        <v>45</v>
      </c>
      <c r="S21" s="4">
        <f>Table1[[#This Row],[What is the total number of units for this project?]]*1.61</f>
        <v>72.45</v>
      </c>
      <c r="T21" s="4">
        <v>45</v>
      </c>
      <c r="U21" s="4">
        <v>0</v>
      </c>
      <c r="V21" s="4">
        <v>0</v>
      </c>
      <c r="W21" s="1"/>
      <c r="X21">
        <v>16</v>
      </c>
      <c r="Y21">
        <v>29</v>
      </c>
      <c r="Z21">
        <v>0</v>
      </c>
      <c r="AA21">
        <v>0</v>
      </c>
      <c r="AB21" s="1" t="s">
        <v>161</v>
      </c>
      <c r="AC21" s="1" t="s">
        <v>162</v>
      </c>
      <c r="AD21" t="s">
        <v>49</v>
      </c>
      <c r="AE21" t="s">
        <v>45</v>
      </c>
      <c r="AF21" t="s">
        <v>45</v>
      </c>
      <c r="AG21" t="s">
        <v>49</v>
      </c>
      <c r="AH21" s="1" t="s">
        <v>59</v>
      </c>
      <c r="AI21" s="1"/>
      <c r="AJ21" s="1" t="s">
        <v>91</v>
      </c>
      <c r="AK21" s="1"/>
      <c r="AL21" s="1" t="s">
        <v>134</v>
      </c>
      <c r="AM21" s="1"/>
      <c r="AN21" s="1" t="s">
        <v>163</v>
      </c>
      <c r="AO21" s="1"/>
      <c r="AP21" s="1" t="s">
        <v>164</v>
      </c>
      <c r="AQ21" s="1"/>
      <c r="AR21" s="1" t="s">
        <v>165</v>
      </c>
      <c r="AS21" s="1"/>
      <c r="AT21" s="1"/>
      <c r="AU21" s="1"/>
    </row>
    <row r="22" spans="1:47" ht="285" x14ac:dyDescent="0.45">
      <c r="A22" s="1" t="s">
        <v>130</v>
      </c>
      <c r="B22" s="1" t="s">
        <v>166</v>
      </c>
      <c r="C22" s="1" t="s">
        <v>167</v>
      </c>
      <c r="D22" s="1" t="s">
        <v>44</v>
      </c>
      <c r="E22" t="s">
        <v>45</v>
      </c>
      <c r="F22" t="s">
        <v>67</v>
      </c>
      <c r="G22">
        <v>2023</v>
      </c>
      <c r="H22" t="s">
        <v>47</v>
      </c>
      <c r="I22" s="1"/>
      <c r="J22" s="3">
        <v>11400000</v>
      </c>
      <c r="R22" s="4">
        <v>23</v>
      </c>
      <c r="S22" s="4">
        <f>Table1[[#This Row],[What is the total number of units for this project?]]*1.61</f>
        <v>37.03</v>
      </c>
      <c r="T22" s="4">
        <v>23</v>
      </c>
      <c r="U22" s="4">
        <v>0</v>
      </c>
      <c r="V22" s="4">
        <v>0</v>
      </c>
      <c r="W22" s="1"/>
      <c r="X22">
        <v>16</v>
      </c>
      <c r="Y22">
        <v>7</v>
      </c>
      <c r="Z22">
        <v>0</v>
      </c>
      <c r="AA22">
        <v>0</v>
      </c>
      <c r="AB22" s="1" t="s">
        <v>168</v>
      </c>
      <c r="AC22" s="1" t="s">
        <v>169</v>
      </c>
      <c r="AD22" t="s">
        <v>49</v>
      </c>
      <c r="AE22" t="s">
        <v>49</v>
      </c>
      <c r="AF22" t="s">
        <v>45</v>
      </c>
      <c r="AG22" t="s">
        <v>49</v>
      </c>
      <c r="AH22" s="1" t="s">
        <v>59</v>
      </c>
      <c r="AI22" s="1"/>
      <c r="AJ22" s="1" t="s">
        <v>91</v>
      </c>
      <c r="AK22" s="1"/>
      <c r="AL22" s="1" t="s">
        <v>134</v>
      </c>
      <c r="AM22" s="1"/>
      <c r="AN22" s="1" t="s">
        <v>170</v>
      </c>
      <c r="AO22" s="1"/>
      <c r="AP22" s="1" t="s">
        <v>84</v>
      </c>
      <c r="AQ22" s="1"/>
      <c r="AR22" s="1" t="s">
        <v>171</v>
      </c>
      <c r="AS22" s="1"/>
      <c r="AT22" s="1"/>
      <c r="AU22" s="1"/>
    </row>
    <row r="23" spans="1:47" ht="285" x14ac:dyDescent="0.45">
      <c r="A23" s="1" t="s">
        <v>130</v>
      </c>
      <c r="B23" s="1" t="s">
        <v>172</v>
      </c>
      <c r="C23" s="1" t="s">
        <v>173</v>
      </c>
      <c r="D23" s="1" t="s">
        <v>44</v>
      </c>
      <c r="E23" t="s">
        <v>45</v>
      </c>
      <c r="F23" t="s">
        <v>67</v>
      </c>
      <c r="G23">
        <v>2024</v>
      </c>
      <c r="H23" t="s">
        <v>47</v>
      </c>
      <c r="I23" s="1"/>
      <c r="J23" s="3">
        <v>23350000</v>
      </c>
      <c r="R23" s="4">
        <v>39</v>
      </c>
      <c r="S23" s="4">
        <f>Table1[[#This Row],[What is the total number of units for this project?]]*1.61</f>
        <v>62.790000000000006</v>
      </c>
      <c r="T23" s="4">
        <v>39</v>
      </c>
      <c r="U23" s="4">
        <v>0</v>
      </c>
      <c r="V23" s="4">
        <v>0</v>
      </c>
      <c r="W23" s="1"/>
      <c r="X23">
        <v>16</v>
      </c>
      <c r="Y23">
        <v>23</v>
      </c>
      <c r="Z23">
        <v>0</v>
      </c>
      <c r="AA23">
        <v>0</v>
      </c>
      <c r="AB23" s="1" t="s">
        <v>89</v>
      </c>
      <c r="AC23" s="1" t="s">
        <v>174</v>
      </c>
      <c r="AD23" t="s">
        <v>49</v>
      </c>
      <c r="AE23" t="s">
        <v>49</v>
      </c>
      <c r="AF23" t="s">
        <v>45</v>
      </c>
      <c r="AG23" t="s">
        <v>49</v>
      </c>
      <c r="AH23" s="1" t="s">
        <v>59</v>
      </c>
      <c r="AI23" s="1"/>
      <c r="AJ23" s="1" t="s">
        <v>91</v>
      </c>
      <c r="AK23" s="1"/>
      <c r="AL23" s="1" t="s">
        <v>134</v>
      </c>
      <c r="AM23" s="1"/>
      <c r="AN23" s="1" t="s">
        <v>175</v>
      </c>
      <c r="AO23" s="1"/>
      <c r="AP23" s="1" t="s">
        <v>84</v>
      </c>
      <c r="AQ23" s="1"/>
      <c r="AR23" s="1" t="s">
        <v>176</v>
      </c>
      <c r="AS23" s="1"/>
      <c r="AT23" s="1"/>
      <c r="AU23" s="1"/>
    </row>
    <row r="24" spans="1:47" ht="199.5" x14ac:dyDescent="0.45">
      <c r="A24" s="1" t="s">
        <v>130</v>
      </c>
      <c r="B24" s="1" t="s">
        <v>177</v>
      </c>
      <c r="C24" s="1" t="s">
        <v>178</v>
      </c>
      <c r="D24" s="1" t="s">
        <v>44</v>
      </c>
      <c r="E24" t="s">
        <v>45</v>
      </c>
      <c r="F24" t="s">
        <v>67</v>
      </c>
      <c r="G24">
        <v>2023</v>
      </c>
      <c r="H24" t="s">
        <v>87</v>
      </c>
      <c r="I24" s="1"/>
      <c r="J24" s="3">
        <v>10400000</v>
      </c>
      <c r="R24" s="4">
        <v>23</v>
      </c>
      <c r="S24" s="4">
        <f>Table1[[#This Row],[What is the total number of units for this project?]]*1.61</f>
        <v>37.03</v>
      </c>
      <c r="T24" s="4">
        <v>23</v>
      </c>
      <c r="U24" s="4">
        <v>0</v>
      </c>
      <c r="V24" s="4">
        <v>0</v>
      </c>
      <c r="W24" s="1"/>
      <c r="X24">
        <v>23</v>
      </c>
      <c r="Y24">
        <v>0</v>
      </c>
      <c r="Z24">
        <v>0</v>
      </c>
      <c r="AA24">
        <v>0</v>
      </c>
      <c r="AB24" s="1" t="s">
        <v>179</v>
      </c>
      <c r="AC24" s="1" t="s">
        <v>180</v>
      </c>
      <c r="AD24" t="s">
        <v>49</v>
      </c>
      <c r="AE24" t="s">
        <v>49</v>
      </c>
      <c r="AF24" t="s">
        <v>71</v>
      </c>
      <c r="AG24" t="s">
        <v>49</v>
      </c>
      <c r="AH24" s="1" t="s">
        <v>181</v>
      </c>
      <c r="AI24" s="1"/>
      <c r="AJ24" s="1" t="s">
        <v>91</v>
      </c>
      <c r="AK24" s="1"/>
      <c r="AL24" s="1" t="s">
        <v>119</v>
      </c>
      <c r="AM24" s="1"/>
      <c r="AN24" s="1" t="s">
        <v>182</v>
      </c>
      <c r="AO24" s="1" t="s">
        <v>183</v>
      </c>
      <c r="AP24" s="1" t="s">
        <v>128</v>
      </c>
      <c r="AQ24" s="1"/>
      <c r="AR24" s="1"/>
      <c r="AS24" s="1"/>
      <c r="AT24" s="1"/>
      <c r="AU24" s="1"/>
    </row>
    <row r="25" spans="1:47" ht="128.25" x14ac:dyDescent="0.45">
      <c r="A25" s="1" t="s">
        <v>130</v>
      </c>
      <c r="B25" s="1" t="s">
        <v>184</v>
      </c>
      <c r="C25" s="1" t="s">
        <v>185</v>
      </c>
      <c r="D25" s="1" t="s">
        <v>44</v>
      </c>
      <c r="E25" t="s">
        <v>45</v>
      </c>
      <c r="F25" t="s">
        <v>67</v>
      </c>
      <c r="G25">
        <v>2024</v>
      </c>
      <c r="H25" t="s">
        <v>87</v>
      </c>
      <c r="I25" s="1"/>
      <c r="J25" s="3">
        <v>47000000</v>
      </c>
      <c r="R25" s="4">
        <v>94</v>
      </c>
      <c r="S25" s="4">
        <f>Table1[[#This Row],[What is the total number of units for this project?]]*1.61</f>
        <v>151.34</v>
      </c>
      <c r="T25" s="4">
        <v>94</v>
      </c>
      <c r="U25" s="4">
        <v>0</v>
      </c>
      <c r="V25" s="4">
        <v>0</v>
      </c>
      <c r="W25" s="1"/>
      <c r="X25">
        <v>0</v>
      </c>
      <c r="Y25">
        <v>94</v>
      </c>
      <c r="Z25">
        <v>0</v>
      </c>
      <c r="AA25">
        <v>0</v>
      </c>
      <c r="AB25" s="1" t="s">
        <v>186</v>
      </c>
      <c r="AC25" s="1" t="s">
        <v>187</v>
      </c>
      <c r="AD25" t="s">
        <v>49</v>
      </c>
      <c r="AE25" t="s">
        <v>49</v>
      </c>
      <c r="AF25" t="s">
        <v>71</v>
      </c>
      <c r="AG25" t="s">
        <v>49</v>
      </c>
      <c r="AH25" s="1" t="s">
        <v>188</v>
      </c>
      <c r="AI25" s="1"/>
      <c r="AJ25" s="1" t="s">
        <v>91</v>
      </c>
      <c r="AK25" s="1"/>
      <c r="AL25" s="1" t="s">
        <v>52</v>
      </c>
      <c r="AM25" s="1"/>
      <c r="AN25" s="1" t="s">
        <v>189</v>
      </c>
      <c r="AO25" s="1"/>
      <c r="AP25" s="1" t="s">
        <v>63</v>
      </c>
      <c r="AQ25" s="1" t="s">
        <v>190</v>
      </c>
      <c r="AR25" s="1" t="s">
        <v>52</v>
      </c>
      <c r="AS25" s="1"/>
      <c r="AT25" s="1"/>
      <c r="AU25" s="1"/>
    </row>
    <row r="26" spans="1:47" ht="85.5" x14ac:dyDescent="0.45">
      <c r="A26" s="1" t="s">
        <v>524</v>
      </c>
      <c r="B26" s="1" t="s">
        <v>525</v>
      </c>
      <c r="C26" s="1" t="s">
        <v>526</v>
      </c>
      <c r="D26" s="1" t="s">
        <v>44</v>
      </c>
      <c r="E26" t="s">
        <v>45</v>
      </c>
      <c r="F26" t="s">
        <v>67</v>
      </c>
      <c r="G26">
        <v>2023</v>
      </c>
      <c r="H26" t="s">
        <v>87</v>
      </c>
      <c r="I26" s="1"/>
      <c r="J26" s="3">
        <v>6539049</v>
      </c>
      <c r="R26" s="4">
        <v>15</v>
      </c>
      <c r="S26" s="4">
        <f>Table1[[#This Row],[What is the total number of units for this project?]]*1.61</f>
        <v>24.150000000000002</v>
      </c>
      <c r="T26" s="4">
        <v>15</v>
      </c>
      <c r="U26" s="4">
        <v>0</v>
      </c>
      <c r="V26" s="4">
        <v>0</v>
      </c>
      <c r="W26" s="1" t="s">
        <v>527</v>
      </c>
      <c r="X26">
        <v>4</v>
      </c>
      <c r="Y26">
        <v>11</v>
      </c>
      <c r="Z26">
        <v>0</v>
      </c>
      <c r="AA26">
        <v>0</v>
      </c>
      <c r="AB26" s="1" t="s">
        <v>186</v>
      </c>
      <c r="AC26" s="1" t="s">
        <v>528</v>
      </c>
      <c r="AD26" t="s">
        <v>49</v>
      </c>
      <c r="AE26" t="s">
        <v>49</v>
      </c>
      <c r="AF26" t="s">
        <v>71</v>
      </c>
      <c r="AG26" t="s">
        <v>45</v>
      </c>
      <c r="AH26" s="1"/>
      <c r="AI26" s="1"/>
      <c r="AJ26" s="1" t="s">
        <v>231</v>
      </c>
      <c r="AK26" s="1" t="s">
        <v>529</v>
      </c>
      <c r="AL26" s="1" t="s">
        <v>52</v>
      </c>
      <c r="AM26" s="1"/>
      <c r="AN26" s="1" t="s">
        <v>530</v>
      </c>
      <c r="AO26" s="1"/>
      <c r="AP26" s="1" t="s">
        <v>234</v>
      </c>
      <c r="AQ26" s="1"/>
      <c r="AR26" s="1" t="s">
        <v>365</v>
      </c>
      <c r="AS26" s="1"/>
      <c r="AT26" s="1" t="s">
        <v>531</v>
      </c>
      <c r="AU26" s="1"/>
    </row>
    <row r="27" spans="1:47" ht="199.5" x14ac:dyDescent="0.45">
      <c r="A27" s="1" t="s">
        <v>308</v>
      </c>
      <c r="B27" s="1" t="s">
        <v>309</v>
      </c>
      <c r="C27" s="1" t="s">
        <v>310</v>
      </c>
      <c r="D27" s="1" t="s">
        <v>44</v>
      </c>
      <c r="E27" t="s">
        <v>45</v>
      </c>
      <c r="F27" t="s">
        <v>229</v>
      </c>
      <c r="G27">
        <v>2023</v>
      </c>
      <c r="H27" t="s">
        <v>87</v>
      </c>
      <c r="I27" s="1"/>
      <c r="J27" s="3">
        <v>1500000</v>
      </c>
      <c r="R27" s="4">
        <v>3</v>
      </c>
      <c r="S27" s="4">
        <f>Table1[[#This Row],[What is the total number of units for this project?]]*1.61</f>
        <v>4.83</v>
      </c>
      <c r="T27" s="4">
        <v>3</v>
      </c>
      <c r="U27" s="4">
        <v>0</v>
      </c>
      <c r="V27" s="4">
        <v>0</v>
      </c>
      <c r="W27" s="1" t="s">
        <v>311</v>
      </c>
      <c r="X27">
        <v>0</v>
      </c>
      <c r="Y27">
        <v>3</v>
      </c>
      <c r="Z27">
        <v>0</v>
      </c>
      <c r="AA27">
        <v>0</v>
      </c>
      <c r="AB27" s="1" t="s">
        <v>48</v>
      </c>
      <c r="AC27" s="1"/>
      <c r="AD27" t="s">
        <v>49</v>
      </c>
      <c r="AE27" t="s">
        <v>49</v>
      </c>
      <c r="AF27" t="s">
        <v>49</v>
      </c>
      <c r="AG27" t="s">
        <v>49</v>
      </c>
      <c r="AH27" s="1" t="s">
        <v>300</v>
      </c>
      <c r="AI27" s="1"/>
      <c r="AJ27" s="1" t="s">
        <v>125</v>
      </c>
      <c r="AK27" s="1"/>
      <c r="AL27" s="1" t="s">
        <v>312</v>
      </c>
      <c r="AM27" s="1" t="s">
        <v>313</v>
      </c>
      <c r="AN27" s="1" t="s">
        <v>52</v>
      </c>
      <c r="AO27" s="1"/>
      <c r="AP27" s="1" t="s">
        <v>314</v>
      </c>
      <c r="AQ27" s="1"/>
      <c r="AR27" s="1" t="s">
        <v>315</v>
      </c>
      <c r="AS27" s="1"/>
      <c r="AT27" s="1"/>
      <c r="AU27" s="1" t="s">
        <v>316</v>
      </c>
    </row>
    <row r="28" spans="1:47" ht="114" x14ac:dyDescent="0.45">
      <c r="A28" s="1" t="s">
        <v>137</v>
      </c>
      <c r="B28" s="1" t="s">
        <v>138</v>
      </c>
      <c r="C28" s="1" t="s">
        <v>139</v>
      </c>
      <c r="D28" s="1" t="s">
        <v>44</v>
      </c>
      <c r="E28" t="s">
        <v>45</v>
      </c>
      <c r="F28" t="s">
        <v>57</v>
      </c>
      <c r="G28">
        <v>2022</v>
      </c>
      <c r="H28" t="s">
        <v>47</v>
      </c>
      <c r="I28" s="1"/>
      <c r="J28" s="3">
        <v>15320266</v>
      </c>
      <c r="R28" s="4">
        <v>30</v>
      </c>
      <c r="S28" s="4">
        <f>Table1[[#This Row],[What is the total number of units for this project?]]*1.61</f>
        <v>48.300000000000004</v>
      </c>
      <c r="T28" s="4">
        <v>30</v>
      </c>
      <c r="U28" s="4">
        <v>0</v>
      </c>
      <c r="V28" s="4">
        <v>0</v>
      </c>
      <c r="W28" s="1"/>
      <c r="X28">
        <v>5</v>
      </c>
      <c r="Y28">
        <v>25</v>
      </c>
      <c r="Z28">
        <v>0</v>
      </c>
      <c r="AA28">
        <v>0</v>
      </c>
      <c r="AB28" s="1" t="s">
        <v>48</v>
      </c>
      <c r="AC28" s="1" t="s">
        <v>140</v>
      </c>
      <c r="AD28" t="s">
        <v>49</v>
      </c>
      <c r="AE28" t="s">
        <v>49</v>
      </c>
      <c r="AF28" t="s">
        <v>45</v>
      </c>
      <c r="AG28" t="s">
        <v>49</v>
      </c>
      <c r="AH28" s="1" t="s">
        <v>141</v>
      </c>
      <c r="AI28" s="1"/>
      <c r="AJ28" s="1" t="s">
        <v>52</v>
      </c>
      <c r="AK28" s="1"/>
      <c r="AL28" s="1" t="s">
        <v>126</v>
      </c>
      <c r="AM28" s="1"/>
      <c r="AN28" s="1" t="s">
        <v>142</v>
      </c>
      <c r="AO28" s="1"/>
      <c r="AP28" s="1" t="s">
        <v>128</v>
      </c>
      <c r="AQ28" s="1"/>
      <c r="AR28" s="1" t="s">
        <v>53</v>
      </c>
      <c r="AS28" s="1"/>
      <c r="AT28" s="1"/>
      <c r="AU28" s="1" t="s">
        <v>143</v>
      </c>
    </row>
    <row r="29" spans="1:47" ht="114" x14ac:dyDescent="0.45">
      <c r="A29" s="1" t="s">
        <v>137</v>
      </c>
      <c r="B29" s="1" t="s">
        <v>144</v>
      </c>
      <c r="C29" s="1" t="s">
        <v>145</v>
      </c>
      <c r="D29" s="1" t="s">
        <v>44</v>
      </c>
      <c r="E29" t="s">
        <v>45</v>
      </c>
      <c r="F29" t="s">
        <v>67</v>
      </c>
      <c r="G29">
        <v>2023</v>
      </c>
      <c r="H29" t="s">
        <v>47</v>
      </c>
      <c r="I29" s="1"/>
      <c r="J29" s="3">
        <v>21477393</v>
      </c>
      <c r="R29" s="4">
        <v>39</v>
      </c>
      <c r="S29" s="4">
        <f>Table1[[#This Row],[What is the total number of units for this project?]]*1.61</f>
        <v>62.790000000000006</v>
      </c>
      <c r="T29" s="4">
        <v>39</v>
      </c>
      <c r="U29" s="4">
        <v>0</v>
      </c>
      <c r="V29" s="4">
        <v>0</v>
      </c>
      <c r="W29" s="1"/>
      <c r="X29">
        <v>7</v>
      </c>
      <c r="Y29">
        <v>32</v>
      </c>
      <c r="Z29">
        <v>0</v>
      </c>
      <c r="AA29">
        <v>0</v>
      </c>
      <c r="AB29" s="1" t="s">
        <v>48</v>
      </c>
      <c r="AC29" s="1" t="s">
        <v>146</v>
      </c>
      <c r="AD29" t="s">
        <v>49</v>
      </c>
      <c r="AE29" t="s">
        <v>49</v>
      </c>
      <c r="AF29" t="s">
        <v>45</v>
      </c>
      <c r="AG29" t="s">
        <v>49</v>
      </c>
      <c r="AH29" s="1" t="s">
        <v>141</v>
      </c>
      <c r="AI29" s="1"/>
      <c r="AJ29" s="1" t="s">
        <v>91</v>
      </c>
      <c r="AK29" s="1"/>
      <c r="AL29" s="1" t="s">
        <v>126</v>
      </c>
      <c r="AM29" s="1"/>
      <c r="AN29" s="1" t="s">
        <v>142</v>
      </c>
      <c r="AO29" s="1"/>
      <c r="AP29" s="1" t="s">
        <v>84</v>
      </c>
      <c r="AQ29" s="1"/>
      <c r="AR29" s="1" t="s">
        <v>53</v>
      </c>
      <c r="AS29" s="1"/>
      <c r="AT29" s="1"/>
      <c r="AU29" s="1" t="s">
        <v>147</v>
      </c>
    </row>
    <row r="30" spans="1:47" ht="114" x14ac:dyDescent="0.45">
      <c r="A30" s="1" t="s">
        <v>137</v>
      </c>
      <c r="B30" s="1" t="s">
        <v>148</v>
      </c>
      <c r="C30" s="1" t="s">
        <v>149</v>
      </c>
      <c r="D30" s="1" t="s">
        <v>44</v>
      </c>
      <c r="E30" t="s">
        <v>45</v>
      </c>
      <c r="F30" t="s">
        <v>67</v>
      </c>
      <c r="G30">
        <v>2023</v>
      </c>
      <c r="H30" t="s">
        <v>47</v>
      </c>
      <c r="I30" s="1"/>
      <c r="J30" s="3">
        <v>20945000</v>
      </c>
      <c r="R30" s="4">
        <v>42</v>
      </c>
      <c r="S30" s="4">
        <f>Table1[[#This Row],[What is the total number of units for this project?]]*1.61</f>
        <v>67.62</v>
      </c>
      <c r="T30" s="4">
        <v>42</v>
      </c>
      <c r="U30" s="4">
        <v>0</v>
      </c>
      <c r="V30" s="4">
        <v>0</v>
      </c>
      <c r="W30" s="1"/>
      <c r="X30">
        <v>5</v>
      </c>
      <c r="Y30">
        <v>37</v>
      </c>
      <c r="Z30">
        <v>0</v>
      </c>
      <c r="AA30">
        <v>0</v>
      </c>
      <c r="AB30" s="1" t="s">
        <v>48</v>
      </c>
      <c r="AC30" s="1" t="s">
        <v>150</v>
      </c>
      <c r="AD30" t="s">
        <v>49</v>
      </c>
      <c r="AE30" t="s">
        <v>49</v>
      </c>
      <c r="AF30" t="s">
        <v>45</v>
      </c>
      <c r="AG30" t="s">
        <v>49</v>
      </c>
      <c r="AH30" s="1" t="s">
        <v>141</v>
      </c>
      <c r="AI30" s="1"/>
      <c r="AJ30" s="1" t="s">
        <v>52</v>
      </c>
      <c r="AK30" s="1"/>
      <c r="AL30" s="1" t="s">
        <v>126</v>
      </c>
      <c r="AM30" s="1"/>
      <c r="AN30" s="1" t="s">
        <v>142</v>
      </c>
      <c r="AO30" s="1"/>
      <c r="AP30" s="1" t="s">
        <v>63</v>
      </c>
      <c r="AQ30" s="1" t="s">
        <v>151</v>
      </c>
      <c r="AR30" s="1" t="s">
        <v>53</v>
      </c>
      <c r="AS30" s="1"/>
      <c r="AT30" s="1"/>
      <c r="AU30" s="1" t="s">
        <v>152</v>
      </c>
    </row>
    <row r="31" spans="1:47" ht="171" x14ac:dyDescent="0.45">
      <c r="A31" s="1" t="s">
        <v>137</v>
      </c>
      <c r="B31" s="1" t="s">
        <v>153</v>
      </c>
      <c r="C31" s="1" t="s">
        <v>154</v>
      </c>
      <c r="D31" s="1" t="s">
        <v>44</v>
      </c>
      <c r="E31" t="s">
        <v>45</v>
      </c>
      <c r="F31" t="s">
        <v>67</v>
      </c>
      <c r="G31">
        <v>2023</v>
      </c>
      <c r="H31" t="s">
        <v>87</v>
      </c>
      <c r="I31" s="1"/>
      <c r="J31" s="3">
        <v>6000000</v>
      </c>
      <c r="R31" s="4">
        <v>14</v>
      </c>
      <c r="S31" s="4">
        <f>Table1[[#This Row],[What is the total number of units for this project?]]*1.61</f>
        <v>22.540000000000003</v>
      </c>
      <c r="T31" s="4">
        <v>14</v>
      </c>
      <c r="U31" s="4">
        <v>0</v>
      </c>
      <c r="V31" s="4">
        <v>0</v>
      </c>
      <c r="W31" s="1"/>
      <c r="X31">
        <v>0</v>
      </c>
      <c r="Y31">
        <v>0</v>
      </c>
      <c r="Z31">
        <v>14</v>
      </c>
      <c r="AA31">
        <v>0</v>
      </c>
      <c r="AB31" s="1" t="s">
        <v>48</v>
      </c>
      <c r="AC31" s="1" t="s">
        <v>155</v>
      </c>
      <c r="AD31" t="s">
        <v>49</v>
      </c>
      <c r="AE31" t="s">
        <v>49</v>
      </c>
      <c r="AF31" t="s">
        <v>49</v>
      </c>
      <c r="AG31" t="s">
        <v>49</v>
      </c>
      <c r="AH31" s="1" t="s">
        <v>156</v>
      </c>
      <c r="AI31" s="1"/>
      <c r="AJ31" s="1" t="s">
        <v>52</v>
      </c>
      <c r="AK31" s="1"/>
      <c r="AL31" s="1" t="s">
        <v>126</v>
      </c>
      <c r="AM31" s="1"/>
      <c r="AN31" s="1" t="s">
        <v>157</v>
      </c>
      <c r="AO31" s="1"/>
      <c r="AP31" s="1" t="s">
        <v>115</v>
      </c>
      <c r="AQ31" s="1" t="s">
        <v>151</v>
      </c>
      <c r="AR31" s="1" t="s">
        <v>158</v>
      </c>
      <c r="AS31" s="1"/>
      <c r="AT31" s="1"/>
      <c r="AU31" s="1" t="s">
        <v>152</v>
      </c>
    </row>
    <row r="32" spans="1:47" ht="256.5" x14ac:dyDescent="0.45">
      <c r="A32" s="1" t="s">
        <v>191</v>
      </c>
      <c r="B32" s="1" t="s">
        <v>192</v>
      </c>
      <c r="C32" s="1" t="s">
        <v>193</v>
      </c>
      <c r="D32" s="1" t="s">
        <v>44</v>
      </c>
      <c r="E32" t="s">
        <v>45</v>
      </c>
      <c r="F32" t="s">
        <v>67</v>
      </c>
      <c r="G32">
        <v>2022</v>
      </c>
      <c r="H32" t="s">
        <v>47</v>
      </c>
      <c r="I32" s="1"/>
      <c r="J32" s="3">
        <v>9016000</v>
      </c>
      <c r="R32" s="4">
        <v>22</v>
      </c>
      <c r="S32" s="4">
        <f>Table1[[#This Row],[What is the total number of units for this project?]]*1.61</f>
        <v>35.42</v>
      </c>
      <c r="T32" s="4">
        <v>22</v>
      </c>
      <c r="U32" s="4">
        <v>0</v>
      </c>
      <c r="V32" s="4">
        <v>0</v>
      </c>
      <c r="W32" s="1"/>
      <c r="X32">
        <v>0</v>
      </c>
      <c r="Y32">
        <v>3</v>
      </c>
      <c r="Z32">
        <v>8</v>
      </c>
      <c r="AA32">
        <v>11</v>
      </c>
      <c r="AB32" s="1" t="s">
        <v>194</v>
      </c>
      <c r="AC32" s="1" t="s">
        <v>195</v>
      </c>
      <c r="AD32" t="s">
        <v>49</v>
      </c>
      <c r="AE32" t="s">
        <v>49</v>
      </c>
      <c r="AF32" t="s">
        <v>45</v>
      </c>
      <c r="AG32" t="s">
        <v>49</v>
      </c>
      <c r="AH32" s="1" t="s">
        <v>196</v>
      </c>
      <c r="AI32" s="1"/>
      <c r="AJ32" s="1" t="s">
        <v>115</v>
      </c>
      <c r="AK32" s="1" t="s">
        <v>197</v>
      </c>
      <c r="AL32" s="1" t="s">
        <v>107</v>
      </c>
      <c r="AM32" s="1" t="s">
        <v>197</v>
      </c>
      <c r="AN32" s="1" t="s">
        <v>52</v>
      </c>
      <c r="AO32" s="1"/>
      <c r="AP32" s="1" t="s">
        <v>52</v>
      </c>
      <c r="AQ32" s="1"/>
      <c r="AR32" s="1" t="s">
        <v>52</v>
      </c>
      <c r="AS32" s="1"/>
      <c r="AT32" s="1"/>
      <c r="AU32" s="1"/>
    </row>
    <row r="33" spans="1:47" ht="28.5" x14ac:dyDescent="0.45">
      <c r="A33" s="1" t="s">
        <v>191</v>
      </c>
      <c r="B33" s="1" t="s">
        <v>198</v>
      </c>
      <c r="C33" s="1" t="s">
        <v>199</v>
      </c>
      <c r="D33" s="1" t="s">
        <v>44</v>
      </c>
      <c r="E33" t="s">
        <v>49</v>
      </c>
      <c r="F33" t="s">
        <v>57</v>
      </c>
      <c r="G33">
        <v>2022</v>
      </c>
      <c r="H33" t="s">
        <v>70</v>
      </c>
      <c r="I33" s="1"/>
      <c r="J33" s="3">
        <v>250000</v>
      </c>
      <c r="R33" s="4">
        <v>1</v>
      </c>
      <c r="S33" s="4">
        <f>Table1[[#This Row],[What is the total number of units for this project?]]*1.61</f>
        <v>1.61</v>
      </c>
      <c r="T33" s="4">
        <v>1</v>
      </c>
      <c r="U33" s="4">
        <v>0</v>
      </c>
      <c r="V33" s="4">
        <v>0</v>
      </c>
      <c r="W33" s="1"/>
      <c r="X33">
        <v>0</v>
      </c>
      <c r="Y33">
        <v>0</v>
      </c>
      <c r="Z33">
        <v>1</v>
      </c>
      <c r="AA33">
        <v>0</v>
      </c>
      <c r="AB33" s="1" t="s">
        <v>48</v>
      </c>
      <c r="AC33" s="1"/>
      <c r="AD33" t="s">
        <v>49</v>
      </c>
      <c r="AE33" t="s">
        <v>49</v>
      </c>
      <c r="AF33" t="s">
        <v>45</v>
      </c>
      <c r="AG33" t="s">
        <v>49</v>
      </c>
      <c r="AH33" s="1" t="s">
        <v>200</v>
      </c>
      <c r="AI33" s="1"/>
      <c r="AJ33" s="1" t="s">
        <v>125</v>
      </c>
      <c r="AK33" s="1"/>
      <c r="AL33" s="1" t="s">
        <v>107</v>
      </c>
      <c r="AM33" s="1" t="s">
        <v>201</v>
      </c>
      <c r="AN33" s="1" t="s">
        <v>52</v>
      </c>
      <c r="AO33" s="1"/>
      <c r="AP33" s="1" t="s">
        <v>52</v>
      </c>
      <c r="AQ33" s="1"/>
      <c r="AR33" s="1" t="s">
        <v>52</v>
      </c>
      <c r="AS33" s="1"/>
      <c r="AT33" s="1"/>
      <c r="AU33" s="1"/>
    </row>
    <row r="34" spans="1:47" ht="171" x14ac:dyDescent="0.45">
      <c r="A34" s="1" t="s">
        <v>532</v>
      </c>
      <c r="B34" s="1" t="s">
        <v>533</v>
      </c>
      <c r="C34" s="1" t="s">
        <v>534</v>
      </c>
      <c r="D34" s="1" t="s">
        <v>44</v>
      </c>
      <c r="E34" t="s">
        <v>45</v>
      </c>
      <c r="F34" t="s">
        <v>57</v>
      </c>
      <c r="G34">
        <v>2022</v>
      </c>
      <c r="H34" t="s">
        <v>87</v>
      </c>
      <c r="I34" s="1"/>
      <c r="J34" s="3">
        <v>77167890</v>
      </c>
      <c r="R34" s="4">
        <v>146</v>
      </c>
      <c r="S34" s="4">
        <f>Table1[[#This Row],[What is the total number of units for this project?]]*1.61</f>
        <v>235.06</v>
      </c>
      <c r="T34" s="4">
        <v>146</v>
      </c>
      <c r="U34" s="4">
        <v>0</v>
      </c>
      <c r="V34" s="4">
        <v>0</v>
      </c>
      <c r="W34" s="1"/>
      <c r="X34">
        <v>19</v>
      </c>
      <c r="Y34">
        <v>120</v>
      </c>
      <c r="Z34">
        <v>6</v>
      </c>
      <c r="AA34">
        <v>0</v>
      </c>
      <c r="AB34" s="1" t="s">
        <v>48</v>
      </c>
      <c r="AC34" s="1"/>
      <c r="AD34" t="s">
        <v>49</v>
      </c>
      <c r="AE34" t="s">
        <v>49</v>
      </c>
      <c r="AF34" t="s">
        <v>45</v>
      </c>
      <c r="AG34" t="s">
        <v>49</v>
      </c>
      <c r="AH34" s="1" t="s">
        <v>97</v>
      </c>
      <c r="AI34" s="1"/>
      <c r="AJ34" s="1" t="s">
        <v>136</v>
      </c>
      <c r="AK34" s="1"/>
      <c r="AL34" s="1" t="s">
        <v>52</v>
      </c>
      <c r="AM34" s="1"/>
      <c r="AN34" s="1" t="s">
        <v>120</v>
      </c>
      <c r="AO34" s="1"/>
      <c r="AP34" s="1" t="s">
        <v>75</v>
      </c>
      <c r="AQ34" s="1"/>
      <c r="AR34" s="1" t="s">
        <v>136</v>
      </c>
      <c r="AS34" s="1"/>
      <c r="AT34" s="1"/>
      <c r="AU34" s="1"/>
    </row>
    <row r="35" spans="1:47" ht="142.5" x14ac:dyDescent="0.45">
      <c r="A35" s="1" t="s">
        <v>235</v>
      </c>
      <c r="B35" s="1" t="s">
        <v>236</v>
      </c>
      <c r="C35" s="1" t="s">
        <v>237</v>
      </c>
      <c r="D35" s="1" t="s">
        <v>44</v>
      </c>
      <c r="E35" t="s">
        <v>45</v>
      </c>
      <c r="F35" t="s">
        <v>57</v>
      </c>
      <c r="G35">
        <v>2022</v>
      </c>
      <c r="H35" t="s">
        <v>47</v>
      </c>
      <c r="I35" s="1"/>
      <c r="J35" s="3">
        <v>785093</v>
      </c>
      <c r="R35" s="4">
        <v>2</v>
      </c>
      <c r="S35" s="4">
        <f>Table1[[#This Row],[What is the total number of units for this project?]]*1.61</f>
        <v>3.22</v>
      </c>
      <c r="T35" s="4">
        <v>2</v>
      </c>
      <c r="U35" s="4">
        <v>0</v>
      </c>
      <c r="V35" s="4">
        <v>0</v>
      </c>
      <c r="W35" s="1"/>
      <c r="X35">
        <v>0</v>
      </c>
      <c r="Y35">
        <v>0</v>
      </c>
      <c r="Z35">
        <v>1</v>
      </c>
      <c r="AA35">
        <v>1</v>
      </c>
      <c r="AB35" s="1" t="s">
        <v>238</v>
      </c>
      <c r="AC35" s="1" t="s">
        <v>239</v>
      </c>
      <c r="AD35" t="s">
        <v>49</v>
      </c>
      <c r="AE35" t="s">
        <v>49</v>
      </c>
      <c r="AF35" t="s">
        <v>45</v>
      </c>
      <c r="AG35" t="s">
        <v>49</v>
      </c>
      <c r="AH35" s="1" t="s">
        <v>240</v>
      </c>
      <c r="AI35" s="1"/>
      <c r="AJ35" s="1" t="s">
        <v>125</v>
      </c>
      <c r="AK35" s="1"/>
      <c r="AL35" s="1" t="s">
        <v>126</v>
      </c>
      <c r="AM35" s="1" t="s">
        <v>126</v>
      </c>
      <c r="AN35" s="1" t="s">
        <v>115</v>
      </c>
      <c r="AO35" s="1" t="s">
        <v>241</v>
      </c>
      <c r="AP35" s="1" t="s">
        <v>52</v>
      </c>
      <c r="AQ35" s="1"/>
      <c r="AR35" s="1" t="s">
        <v>53</v>
      </c>
      <c r="AS35" s="1"/>
      <c r="AT35" s="1"/>
      <c r="AU35" s="1" t="s">
        <v>242</v>
      </c>
    </row>
    <row r="36" spans="1:47" ht="285" x14ac:dyDescent="0.45">
      <c r="A36" s="1" t="s">
        <v>235</v>
      </c>
      <c r="B36" s="1" t="s">
        <v>243</v>
      </c>
      <c r="C36" s="1" t="s">
        <v>244</v>
      </c>
      <c r="D36" s="1" t="s">
        <v>44</v>
      </c>
      <c r="E36" t="s">
        <v>45</v>
      </c>
      <c r="F36" t="s">
        <v>57</v>
      </c>
      <c r="G36">
        <v>2022</v>
      </c>
      <c r="H36" t="s">
        <v>47</v>
      </c>
      <c r="I36" s="1"/>
      <c r="J36" s="3">
        <v>10397397</v>
      </c>
      <c r="R36" s="4">
        <v>20</v>
      </c>
      <c r="S36" s="4">
        <f>Table1[[#This Row],[What is the total number of units for this project?]]*1.61</f>
        <v>32.200000000000003</v>
      </c>
      <c r="T36" s="4">
        <v>20</v>
      </c>
      <c r="U36" s="4">
        <v>0</v>
      </c>
      <c r="V36" s="4">
        <v>0</v>
      </c>
      <c r="W36" s="1"/>
      <c r="X36">
        <v>2</v>
      </c>
      <c r="Y36">
        <v>0</v>
      </c>
      <c r="Z36">
        <v>18</v>
      </c>
      <c r="AA36">
        <v>0</v>
      </c>
      <c r="AB36" s="1" t="s">
        <v>238</v>
      </c>
      <c r="AC36" s="1" t="s">
        <v>245</v>
      </c>
      <c r="AD36" t="s">
        <v>49</v>
      </c>
      <c r="AE36" t="s">
        <v>49</v>
      </c>
      <c r="AF36" t="s">
        <v>45</v>
      </c>
      <c r="AG36" t="s">
        <v>49</v>
      </c>
      <c r="AH36" s="1" t="s">
        <v>246</v>
      </c>
      <c r="AI36" s="1" t="s">
        <v>247</v>
      </c>
      <c r="AJ36" s="1" t="s">
        <v>125</v>
      </c>
      <c r="AK36" s="1" t="s">
        <v>125</v>
      </c>
      <c r="AL36" s="1" t="s">
        <v>126</v>
      </c>
      <c r="AM36" s="1" t="s">
        <v>248</v>
      </c>
      <c r="AN36" s="1" t="s">
        <v>249</v>
      </c>
      <c r="AO36" s="1" t="s">
        <v>250</v>
      </c>
      <c r="AP36" s="1" t="s">
        <v>52</v>
      </c>
      <c r="AQ36" s="1"/>
      <c r="AR36" s="1" t="s">
        <v>251</v>
      </c>
      <c r="AS36" s="1"/>
      <c r="AT36" s="1" t="s">
        <v>252</v>
      </c>
      <c r="AU36" s="1" t="s">
        <v>253</v>
      </c>
    </row>
    <row r="37" spans="1:47" ht="142.5" x14ac:dyDescent="0.45">
      <c r="A37" s="1" t="s">
        <v>235</v>
      </c>
      <c r="B37" s="1" t="s">
        <v>396</v>
      </c>
      <c r="C37" s="1" t="s">
        <v>397</v>
      </c>
      <c r="D37" s="1" t="s">
        <v>44</v>
      </c>
      <c r="E37" t="s">
        <v>45</v>
      </c>
      <c r="F37" t="s">
        <v>67</v>
      </c>
      <c r="G37">
        <v>2023</v>
      </c>
      <c r="H37" t="s">
        <v>47</v>
      </c>
      <c r="I37" s="1"/>
      <c r="J37" s="3">
        <v>1727129</v>
      </c>
      <c r="R37" s="4">
        <v>4</v>
      </c>
      <c r="S37" s="4">
        <f>Table1[[#This Row],[What is the total number of units for this project?]]*1.61</f>
        <v>6.44</v>
      </c>
      <c r="T37" s="4">
        <v>4</v>
      </c>
      <c r="U37" s="4">
        <v>0</v>
      </c>
      <c r="V37" s="4">
        <v>0</v>
      </c>
      <c r="W37" s="1"/>
      <c r="X37">
        <v>0</v>
      </c>
      <c r="Y37">
        <v>0</v>
      </c>
      <c r="Z37">
        <v>4</v>
      </c>
      <c r="AA37">
        <v>0</v>
      </c>
      <c r="AB37" s="1" t="s">
        <v>238</v>
      </c>
      <c r="AC37" s="1" t="s">
        <v>398</v>
      </c>
      <c r="AD37" t="s">
        <v>49</v>
      </c>
      <c r="AE37" t="s">
        <v>49</v>
      </c>
      <c r="AF37" t="s">
        <v>45</v>
      </c>
      <c r="AG37" t="s">
        <v>49</v>
      </c>
      <c r="AH37" s="1" t="s">
        <v>240</v>
      </c>
      <c r="AI37" s="1"/>
      <c r="AJ37" s="1" t="s">
        <v>125</v>
      </c>
      <c r="AK37" s="1"/>
      <c r="AL37" s="1" t="s">
        <v>126</v>
      </c>
      <c r="AM37" s="1"/>
      <c r="AN37" s="1" t="s">
        <v>52</v>
      </c>
      <c r="AO37" s="1"/>
      <c r="AP37" s="1"/>
      <c r="AQ37" s="1"/>
      <c r="AR37" s="1" t="s">
        <v>251</v>
      </c>
      <c r="AS37" s="1"/>
      <c r="AT37" s="1" t="s">
        <v>399</v>
      </c>
      <c r="AU37" s="1" t="s">
        <v>400</v>
      </c>
    </row>
    <row r="38" spans="1:47" ht="142.5" x14ac:dyDescent="0.45">
      <c r="A38" s="1" t="s">
        <v>235</v>
      </c>
      <c r="B38" s="1" t="s">
        <v>401</v>
      </c>
      <c r="C38" s="1" t="s">
        <v>402</v>
      </c>
      <c r="D38" s="1" t="s">
        <v>44</v>
      </c>
      <c r="E38" t="s">
        <v>45</v>
      </c>
      <c r="F38" t="s">
        <v>229</v>
      </c>
      <c r="G38">
        <v>2025</v>
      </c>
      <c r="H38" t="s">
        <v>47</v>
      </c>
      <c r="I38" s="1"/>
      <c r="J38" s="3">
        <v>31649657</v>
      </c>
      <c r="R38" s="4">
        <v>60</v>
      </c>
      <c r="S38" s="4">
        <f>Table1[[#This Row],[What is the total number of units for this project?]]*1.61</f>
        <v>96.600000000000009</v>
      </c>
      <c r="T38" s="4">
        <v>60</v>
      </c>
      <c r="U38" s="4">
        <v>0</v>
      </c>
      <c r="V38" s="4">
        <v>0</v>
      </c>
      <c r="W38" s="1"/>
      <c r="X38">
        <v>0</v>
      </c>
      <c r="Y38">
        <v>50</v>
      </c>
      <c r="Z38">
        <v>0</v>
      </c>
      <c r="AA38">
        <v>10</v>
      </c>
      <c r="AB38" s="1" t="s">
        <v>238</v>
      </c>
      <c r="AC38" s="1" t="s">
        <v>403</v>
      </c>
      <c r="AD38" t="s">
        <v>49</v>
      </c>
      <c r="AE38" t="s">
        <v>49</v>
      </c>
      <c r="AF38" t="s">
        <v>45</v>
      </c>
      <c r="AG38" t="s">
        <v>49</v>
      </c>
      <c r="AH38" s="1" t="s">
        <v>240</v>
      </c>
      <c r="AI38" s="1"/>
      <c r="AJ38" s="1" t="s">
        <v>125</v>
      </c>
      <c r="AK38" s="1"/>
      <c r="AL38" s="1" t="s">
        <v>126</v>
      </c>
      <c r="AM38" s="1"/>
      <c r="AN38" s="1" t="s">
        <v>404</v>
      </c>
      <c r="AO38" s="1"/>
      <c r="AP38" s="1" t="s">
        <v>128</v>
      </c>
      <c r="AQ38" s="1"/>
      <c r="AR38" s="1" t="s">
        <v>53</v>
      </c>
      <c r="AS38" s="1"/>
      <c r="AT38" s="1"/>
      <c r="AU38" s="1" t="s">
        <v>405</v>
      </c>
    </row>
    <row r="39" spans="1:47" ht="142.5" x14ac:dyDescent="0.45">
      <c r="A39" s="1" t="s">
        <v>235</v>
      </c>
      <c r="B39" s="1" t="s">
        <v>416</v>
      </c>
      <c r="C39" s="1" t="s">
        <v>417</v>
      </c>
      <c r="D39" s="1" t="s">
        <v>44</v>
      </c>
      <c r="E39" t="s">
        <v>45</v>
      </c>
      <c r="F39" t="s">
        <v>67</v>
      </c>
      <c r="G39">
        <v>2024</v>
      </c>
      <c r="H39" t="s">
        <v>47</v>
      </c>
      <c r="I39" s="1"/>
      <c r="J39" s="3">
        <v>20314962</v>
      </c>
      <c r="R39" s="4">
        <v>40</v>
      </c>
      <c r="S39" s="4">
        <f>Table1[[#This Row],[What is the total number of units for this project?]]*1.61</f>
        <v>64.400000000000006</v>
      </c>
      <c r="T39" s="4">
        <v>36</v>
      </c>
      <c r="U39" s="4">
        <v>4</v>
      </c>
      <c r="V39" s="4">
        <v>0</v>
      </c>
      <c r="W39" s="1"/>
      <c r="X39">
        <v>4</v>
      </c>
      <c r="Y39">
        <v>27</v>
      </c>
      <c r="Z39">
        <v>0</v>
      </c>
      <c r="AA39">
        <v>9</v>
      </c>
      <c r="AB39" s="1" t="s">
        <v>238</v>
      </c>
      <c r="AC39" s="1" t="s">
        <v>418</v>
      </c>
      <c r="AD39" t="s">
        <v>49</v>
      </c>
      <c r="AE39" t="s">
        <v>49</v>
      </c>
      <c r="AF39" t="s">
        <v>45</v>
      </c>
      <c r="AG39" t="s">
        <v>49</v>
      </c>
      <c r="AH39" s="1" t="s">
        <v>240</v>
      </c>
      <c r="AI39" s="1"/>
      <c r="AJ39" s="1" t="s">
        <v>125</v>
      </c>
      <c r="AK39" s="1"/>
      <c r="AL39" s="1" t="s">
        <v>126</v>
      </c>
      <c r="AM39" s="1"/>
      <c r="AN39" s="1" t="s">
        <v>419</v>
      </c>
      <c r="AO39" s="1"/>
      <c r="AP39" s="1" t="s">
        <v>420</v>
      </c>
      <c r="AQ39" s="1"/>
      <c r="AR39" s="1" t="s">
        <v>53</v>
      </c>
      <c r="AS39" s="1"/>
      <c r="AT39" s="1"/>
      <c r="AU39" s="1" t="s">
        <v>421</v>
      </c>
    </row>
    <row r="40" spans="1:47" ht="256.5" x14ac:dyDescent="0.45">
      <c r="A40" s="1" t="s">
        <v>235</v>
      </c>
      <c r="B40" s="1" t="s">
        <v>452</v>
      </c>
      <c r="C40" s="1" t="s">
        <v>453</v>
      </c>
      <c r="D40" s="1" t="s">
        <v>44</v>
      </c>
      <c r="E40" t="s">
        <v>45</v>
      </c>
      <c r="F40" t="s">
        <v>67</v>
      </c>
      <c r="G40">
        <v>2024</v>
      </c>
      <c r="H40" t="s">
        <v>47</v>
      </c>
      <c r="I40" s="1"/>
      <c r="J40" s="3">
        <v>3063000</v>
      </c>
      <c r="R40" s="4">
        <v>8</v>
      </c>
      <c r="S40" s="4">
        <f>Table1[[#This Row],[What is the total number of units for this project?]]*1.61</f>
        <v>12.88</v>
      </c>
      <c r="T40" s="4">
        <v>8</v>
      </c>
      <c r="U40" s="4">
        <v>0</v>
      </c>
      <c r="V40" s="4">
        <v>0</v>
      </c>
      <c r="W40" s="1"/>
      <c r="X40">
        <v>0</v>
      </c>
      <c r="Y40">
        <v>0</v>
      </c>
      <c r="Z40">
        <v>4</v>
      </c>
      <c r="AA40">
        <v>4</v>
      </c>
      <c r="AB40" s="1" t="s">
        <v>238</v>
      </c>
      <c r="AC40" s="1" t="s">
        <v>454</v>
      </c>
      <c r="AD40" t="s">
        <v>49</v>
      </c>
      <c r="AE40" t="s">
        <v>49</v>
      </c>
      <c r="AF40" t="s">
        <v>45</v>
      </c>
      <c r="AG40" t="s">
        <v>49</v>
      </c>
      <c r="AH40" s="1" t="s">
        <v>196</v>
      </c>
      <c r="AI40" s="1"/>
      <c r="AJ40" s="1" t="s">
        <v>125</v>
      </c>
      <c r="AK40" s="1"/>
      <c r="AL40" s="1" t="s">
        <v>126</v>
      </c>
      <c r="AM40" s="1"/>
      <c r="AN40" s="1" t="s">
        <v>52</v>
      </c>
      <c r="AO40" s="1"/>
      <c r="AP40" s="1" t="s">
        <v>52</v>
      </c>
      <c r="AQ40" s="1"/>
      <c r="AR40" s="1" t="s">
        <v>53</v>
      </c>
      <c r="AS40" s="1"/>
      <c r="AT40" s="1"/>
      <c r="AU40" s="1" t="s">
        <v>455</v>
      </c>
    </row>
    <row r="41" spans="1:47" ht="256.5" x14ac:dyDescent="0.45">
      <c r="A41" s="1" t="s">
        <v>235</v>
      </c>
      <c r="B41" s="1" t="s">
        <v>461</v>
      </c>
      <c r="C41" s="1" t="s">
        <v>462</v>
      </c>
      <c r="D41" s="1" t="s">
        <v>44</v>
      </c>
      <c r="E41" t="s">
        <v>45</v>
      </c>
      <c r="F41" t="s">
        <v>67</v>
      </c>
      <c r="G41">
        <v>2023</v>
      </c>
      <c r="H41" t="s">
        <v>47</v>
      </c>
      <c r="I41" s="1"/>
      <c r="J41" s="3">
        <v>2395000</v>
      </c>
      <c r="R41" s="4">
        <v>4</v>
      </c>
      <c r="S41" s="4">
        <f>Table1[[#This Row],[What is the total number of units for this project?]]*1.61</f>
        <v>6.44</v>
      </c>
      <c r="T41" s="4">
        <v>0</v>
      </c>
      <c r="U41" s="4">
        <v>4</v>
      </c>
      <c r="V41" s="4">
        <v>0</v>
      </c>
      <c r="W41" s="1"/>
      <c r="X41">
        <v>0</v>
      </c>
      <c r="Y41">
        <v>0</v>
      </c>
      <c r="Z41">
        <v>1</v>
      </c>
      <c r="AA41">
        <v>3</v>
      </c>
      <c r="AB41" s="1" t="s">
        <v>254</v>
      </c>
      <c r="AC41" s="1" t="s">
        <v>463</v>
      </c>
      <c r="AD41" t="s">
        <v>49</v>
      </c>
      <c r="AE41" t="s">
        <v>49</v>
      </c>
      <c r="AF41" t="s">
        <v>45</v>
      </c>
      <c r="AG41" t="s">
        <v>49</v>
      </c>
      <c r="AH41" s="1" t="s">
        <v>196</v>
      </c>
      <c r="AI41" s="1"/>
      <c r="AJ41" s="1" t="s">
        <v>125</v>
      </c>
      <c r="AK41" s="1"/>
      <c r="AL41" s="1" t="s">
        <v>52</v>
      </c>
      <c r="AM41" s="1"/>
      <c r="AN41" s="1" t="s">
        <v>52</v>
      </c>
      <c r="AO41" s="1"/>
      <c r="AP41" s="1" t="s">
        <v>52</v>
      </c>
      <c r="AQ41" s="1"/>
      <c r="AR41" s="1" t="s">
        <v>53</v>
      </c>
      <c r="AS41" s="1"/>
      <c r="AT41" s="1"/>
      <c r="AU41" s="1" t="s">
        <v>464</v>
      </c>
    </row>
    <row r="42" spans="1:47" ht="114" x14ac:dyDescent="0.45">
      <c r="A42" s="1" t="s">
        <v>235</v>
      </c>
      <c r="B42" s="1" t="s">
        <v>474</v>
      </c>
      <c r="C42" s="1" t="s">
        <v>475</v>
      </c>
      <c r="D42" s="1" t="s">
        <v>44</v>
      </c>
      <c r="E42" t="s">
        <v>45</v>
      </c>
      <c r="F42" t="s">
        <v>86</v>
      </c>
      <c r="G42">
        <v>2021</v>
      </c>
      <c r="H42" t="s">
        <v>70</v>
      </c>
      <c r="I42" s="1"/>
      <c r="J42" s="3">
        <v>370000</v>
      </c>
      <c r="K42" t="s">
        <v>88</v>
      </c>
      <c r="L42" t="s">
        <v>88</v>
      </c>
      <c r="M42" t="s">
        <v>88</v>
      </c>
      <c r="N42" t="s">
        <v>88</v>
      </c>
      <c r="O42" t="s">
        <v>88</v>
      </c>
      <c r="P42" t="s">
        <v>88</v>
      </c>
      <c r="Q42" t="s">
        <v>88</v>
      </c>
      <c r="R42" s="4">
        <v>1</v>
      </c>
      <c r="S42" s="4">
        <f>Table1[[#This Row],[What is the total number of units for this project?]]*1.61</f>
        <v>1.61</v>
      </c>
      <c r="T42" s="4">
        <v>0</v>
      </c>
      <c r="U42" s="4">
        <v>1</v>
      </c>
      <c r="V42" s="4">
        <v>0</v>
      </c>
      <c r="W42" s="1"/>
      <c r="X42">
        <v>0</v>
      </c>
      <c r="Y42">
        <v>0</v>
      </c>
      <c r="Z42">
        <v>0</v>
      </c>
      <c r="AA42">
        <v>1</v>
      </c>
      <c r="AB42" s="1" t="s">
        <v>48</v>
      </c>
      <c r="AC42" s="1"/>
      <c r="AD42" t="s">
        <v>45</v>
      </c>
      <c r="AE42" t="s">
        <v>49</v>
      </c>
      <c r="AF42" t="s">
        <v>45</v>
      </c>
      <c r="AG42" t="s">
        <v>49</v>
      </c>
      <c r="AH42" s="1" t="s">
        <v>476</v>
      </c>
      <c r="AI42" s="1" t="s">
        <v>477</v>
      </c>
      <c r="AJ42" s="1" t="s">
        <v>125</v>
      </c>
      <c r="AK42" s="1"/>
      <c r="AL42" s="1" t="s">
        <v>52</v>
      </c>
      <c r="AM42" s="1"/>
      <c r="AN42" s="1" t="s">
        <v>52</v>
      </c>
      <c r="AO42" s="1"/>
      <c r="AP42" s="1" t="s">
        <v>52</v>
      </c>
      <c r="AQ42" s="1"/>
      <c r="AR42" s="1" t="s">
        <v>53</v>
      </c>
      <c r="AS42" s="1"/>
      <c r="AT42" s="1"/>
      <c r="AU42" s="1" t="s">
        <v>478</v>
      </c>
    </row>
    <row r="43" spans="1:47" ht="71.25" x14ac:dyDescent="0.45">
      <c r="A43" s="1" t="s">
        <v>235</v>
      </c>
      <c r="B43" s="1" t="s">
        <v>614</v>
      </c>
      <c r="C43" s="1" t="s">
        <v>615</v>
      </c>
      <c r="D43" s="1" t="s">
        <v>44</v>
      </c>
      <c r="E43" t="s">
        <v>49</v>
      </c>
      <c r="F43" t="s">
        <v>67</v>
      </c>
      <c r="G43">
        <v>2022</v>
      </c>
      <c r="H43" t="s">
        <v>256</v>
      </c>
      <c r="I43" s="1"/>
      <c r="J43" s="3">
        <v>70000</v>
      </c>
      <c r="R43" s="4">
        <v>1</v>
      </c>
      <c r="S43" s="4">
        <f>Table1[[#This Row],[What is the total number of units for this project?]]*1.61</f>
        <v>1.61</v>
      </c>
      <c r="T43" s="4">
        <v>1</v>
      </c>
      <c r="U43" s="4">
        <v>0</v>
      </c>
      <c r="V43" s="4">
        <v>0</v>
      </c>
      <c r="W43" s="1" t="s">
        <v>616</v>
      </c>
      <c r="X43">
        <v>0</v>
      </c>
      <c r="Y43">
        <v>0</v>
      </c>
      <c r="Z43">
        <v>1</v>
      </c>
      <c r="AA43">
        <v>0</v>
      </c>
      <c r="AB43" s="1" t="s">
        <v>617</v>
      </c>
      <c r="AC43" s="1" t="s">
        <v>618</v>
      </c>
      <c r="AD43" t="s">
        <v>49</v>
      </c>
      <c r="AE43" t="s">
        <v>49</v>
      </c>
      <c r="AF43" t="s">
        <v>45</v>
      </c>
      <c r="AG43" t="s">
        <v>49</v>
      </c>
      <c r="AH43" s="1" t="s">
        <v>90</v>
      </c>
      <c r="AI43" s="1"/>
      <c r="AJ43" s="1" t="s">
        <v>115</v>
      </c>
      <c r="AK43" s="1" t="s">
        <v>619</v>
      </c>
      <c r="AL43" s="1" t="s">
        <v>52</v>
      </c>
      <c r="AM43" s="1"/>
      <c r="AN43" s="1" t="s">
        <v>312</v>
      </c>
      <c r="AO43" s="1" t="s">
        <v>620</v>
      </c>
      <c r="AP43" s="1" t="s">
        <v>52</v>
      </c>
      <c r="AQ43" s="1"/>
      <c r="AR43" s="1" t="s">
        <v>53</v>
      </c>
      <c r="AS43" s="1"/>
      <c r="AT43" s="1"/>
      <c r="AU43" s="1" t="s">
        <v>235</v>
      </c>
    </row>
    <row r="44" spans="1:47" ht="199.5" x14ac:dyDescent="0.45">
      <c r="A44" s="1" t="s">
        <v>662</v>
      </c>
      <c r="B44" s="1" t="s">
        <v>663</v>
      </c>
      <c r="C44" s="1" t="s">
        <v>664</v>
      </c>
      <c r="D44" s="1" t="s">
        <v>44</v>
      </c>
      <c r="E44" t="s">
        <v>49</v>
      </c>
      <c r="F44" t="s">
        <v>86</v>
      </c>
      <c r="G44">
        <v>2021</v>
      </c>
      <c r="H44" t="s">
        <v>70</v>
      </c>
      <c r="I44" s="1"/>
      <c r="J44" s="3">
        <v>91400000</v>
      </c>
      <c r="K44">
        <v>59</v>
      </c>
      <c r="L44">
        <v>59</v>
      </c>
      <c r="M44">
        <v>9</v>
      </c>
      <c r="N44">
        <v>9</v>
      </c>
      <c r="O44">
        <v>63</v>
      </c>
      <c r="P44">
        <v>5</v>
      </c>
      <c r="Q44">
        <v>43</v>
      </c>
      <c r="R44" s="4">
        <v>201</v>
      </c>
      <c r="S44" s="4">
        <f>Table1[[#This Row],[What is the total number of units for this project?]]*1.61</f>
        <v>323.61</v>
      </c>
      <c r="T44" s="4">
        <v>201</v>
      </c>
      <c r="U44" s="4">
        <v>0</v>
      </c>
      <c r="V44" s="4">
        <v>0</v>
      </c>
      <c r="W44" s="1"/>
      <c r="X44">
        <v>120</v>
      </c>
      <c r="Y44">
        <v>43</v>
      </c>
      <c r="Z44">
        <v>30</v>
      </c>
      <c r="AA44">
        <v>8</v>
      </c>
      <c r="AB44" s="1" t="s">
        <v>665</v>
      </c>
      <c r="AC44" s="1" t="s">
        <v>666</v>
      </c>
      <c r="AD44" t="s">
        <v>45</v>
      </c>
      <c r="AE44" t="s">
        <v>49</v>
      </c>
      <c r="AF44" t="s">
        <v>71</v>
      </c>
      <c r="AG44" t="s">
        <v>49</v>
      </c>
      <c r="AH44" s="1" t="s">
        <v>181</v>
      </c>
      <c r="AI44" s="1"/>
      <c r="AJ44" s="1" t="s">
        <v>667</v>
      </c>
      <c r="AK44" s="1" t="s">
        <v>668</v>
      </c>
      <c r="AL44" s="1" t="s">
        <v>52</v>
      </c>
      <c r="AM44" s="1"/>
      <c r="AN44" s="1" t="s">
        <v>669</v>
      </c>
      <c r="AO44" s="1"/>
      <c r="AP44" s="1" t="s">
        <v>164</v>
      </c>
      <c r="AQ44" s="1"/>
      <c r="AR44" s="1" t="s">
        <v>670</v>
      </c>
      <c r="AS44" s="1"/>
      <c r="AT44" s="1" t="s">
        <v>671</v>
      </c>
      <c r="AU44" s="1"/>
    </row>
    <row r="45" spans="1:47" ht="228" x14ac:dyDescent="0.45">
      <c r="A45" s="1" t="s">
        <v>662</v>
      </c>
      <c r="B45" s="1" t="s">
        <v>672</v>
      </c>
      <c r="C45" s="1" t="s">
        <v>673</v>
      </c>
      <c r="D45" s="1" t="s">
        <v>44</v>
      </c>
      <c r="E45" t="s">
        <v>45</v>
      </c>
      <c r="F45" t="s">
        <v>86</v>
      </c>
      <c r="G45">
        <v>2021</v>
      </c>
      <c r="H45" t="s">
        <v>47</v>
      </c>
      <c r="I45" s="1"/>
      <c r="J45" s="3">
        <v>4500000</v>
      </c>
      <c r="K45">
        <v>38</v>
      </c>
      <c r="L45">
        <v>38</v>
      </c>
      <c r="M45" t="s">
        <v>105</v>
      </c>
      <c r="N45" t="s">
        <v>105</v>
      </c>
      <c r="O45">
        <v>96</v>
      </c>
      <c r="P45">
        <v>12</v>
      </c>
      <c r="Q45">
        <v>61</v>
      </c>
      <c r="R45" s="4">
        <v>8</v>
      </c>
      <c r="S45" s="4">
        <f>Table1[[#This Row],[What is the total number of units for this project?]]*1.61</f>
        <v>12.88</v>
      </c>
      <c r="T45" s="4">
        <v>0</v>
      </c>
      <c r="U45" s="4">
        <v>8</v>
      </c>
      <c r="V45" s="4">
        <v>0</v>
      </c>
      <c r="W45" s="1"/>
      <c r="X45">
        <v>0</v>
      </c>
      <c r="Y45">
        <v>0</v>
      </c>
      <c r="Z45">
        <v>6</v>
      </c>
      <c r="AA45">
        <v>2</v>
      </c>
      <c r="AB45" s="1" t="s">
        <v>48</v>
      </c>
      <c r="AC45" s="1" t="s">
        <v>674</v>
      </c>
      <c r="AD45" t="s">
        <v>45</v>
      </c>
      <c r="AE45" t="s">
        <v>49</v>
      </c>
      <c r="AF45" t="s">
        <v>45</v>
      </c>
      <c r="AG45" t="s">
        <v>49</v>
      </c>
      <c r="AH45" s="1" t="s">
        <v>50</v>
      </c>
      <c r="AI45" s="1"/>
      <c r="AJ45" s="1" t="s">
        <v>125</v>
      </c>
      <c r="AK45" s="1"/>
      <c r="AL45" s="1" t="s">
        <v>675</v>
      </c>
      <c r="AM45" s="1"/>
      <c r="AN45" s="1" t="s">
        <v>676</v>
      </c>
      <c r="AO45" s="1"/>
      <c r="AP45" s="1" t="s">
        <v>52</v>
      </c>
      <c r="AQ45" s="1"/>
      <c r="AR45" s="1" t="s">
        <v>251</v>
      </c>
      <c r="AS45" s="1"/>
      <c r="AT45" s="1" t="s">
        <v>677</v>
      </c>
      <c r="AU45" s="1" t="s">
        <v>678</v>
      </c>
    </row>
    <row r="46" spans="1:47" ht="228" x14ac:dyDescent="0.45">
      <c r="A46" s="1" t="s">
        <v>662</v>
      </c>
      <c r="B46" s="1" t="s">
        <v>679</v>
      </c>
      <c r="C46" s="1" t="s">
        <v>680</v>
      </c>
      <c r="D46" s="1" t="s">
        <v>44</v>
      </c>
      <c r="E46" t="s">
        <v>45</v>
      </c>
      <c r="F46" t="s">
        <v>57</v>
      </c>
      <c r="G46">
        <v>2022</v>
      </c>
      <c r="H46" t="s">
        <v>47</v>
      </c>
      <c r="I46" s="1"/>
      <c r="J46" s="3">
        <v>17800000</v>
      </c>
      <c r="R46" s="4">
        <v>44</v>
      </c>
      <c r="S46" s="4">
        <f>Table1[[#This Row],[What is the total number of units for this project?]]*1.61</f>
        <v>70.84</v>
      </c>
      <c r="T46" s="4">
        <v>44</v>
      </c>
      <c r="U46" s="4">
        <v>0</v>
      </c>
      <c r="V46" s="4">
        <v>0</v>
      </c>
      <c r="W46" s="1"/>
      <c r="X46">
        <v>18</v>
      </c>
      <c r="Y46">
        <v>26</v>
      </c>
      <c r="Z46">
        <v>0</v>
      </c>
      <c r="AA46">
        <v>0</v>
      </c>
      <c r="AB46" s="1" t="s">
        <v>89</v>
      </c>
      <c r="AC46" s="1" t="s">
        <v>269</v>
      </c>
      <c r="AD46" t="s">
        <v>49</v>
      </c>
      <c r="AE46" t="s">
        <v>49</v>
      </c>
      <c r="AF46" t="s">
        <v>45</v>
      </c>
      <c r="AG46" t="s">
        <v>49</v>
      </c>
      <c r="AH46" s="1" t="s">
        <v>50</v>
      </c>
      <c r="AI46" s="1"/>
      <c r="AJ46" s="1" t="s">
        <v>681</v>
      </c>
      <c r="AK46" s="1"/>
      <c r="AL46" s="1" t="s">
        <v>682</v>
      </c>
      <c r="AM46" s="1"/>
      <c r="AN46" s="1" t="s">
        <v>683</v>
      </c>
      <c r="AO46" s="1"/>
      <c r="AP46" s="1" t="s">
        <v>84</v>
      </c>
      <c r="AQ46" s="1"/>
      <c r="AR46" s="1" t="s">
        <v>684</v>
      </c>
      <c r="AS46" s="1" t="s">
        <v>685</v>
      </c>
      <c r="AT46" s="1"/>
      <c r="AU46" s="1"/>
    </row>
    <row r="47" spans="1:47" ht="228" x14ac:dyDescent="0.45">
      <c r="A47" s="1" t="s">
        <v>662</v>
      </c>
      <c r="B47" s="1" t="s">
        <v>696</v>
      </c>
      <c r="C47" s="1" t="s">
        <v>697</v>
      </c>
      <c r="D47" s="1" t="s">
        <v>44</v>
      </c>
      <c r="E47" t="s">
        <v>45</v>
      </c>
      <c r="F47" t="s">
        <v>67</v>
      </c>
      <c r="G47">
        <v>2024</v>
      </c>
      <c r="H47" t="s">
        <v>47</v>
      </c>
      <c r="I47" s="1"/>
      <c r="J47" s="3">
        <v>22800000</v>
      </c>
      <c r="R47" s="4">
        <v>45</v>
      </c>
      <c r="S47" s="4">
        <f>Table1[[#This Row],[What is the total number of units for this project?]]*1.61</f>
        <v>72.45</v>
      </c>
      <c r="T47" s="4">
        <v>0</v>
      </c>
      <c r="U47" s="4">
        <v>45</v>
      </c>
      <c r="V47" s="4">
        <v>0</v>
      </c>
      <c r="W47" s="1"/>
      <c r="X47">
        <v>0</v>
      </c>
      <c r="Y47">
        <v>0</v>
      </c>
      <c r="Z47">
        <v>16</v>
      </c>
      <c r="AA47">
        <v>29</v>
      </c>
      <c r="AB47" s="1" t="s">
        <v>592</v>
      </c>
      <c r="AC47" s="1" t="s">
        <v>698</v>
      </c>
      <c r="AD47" t="s">
        <v>45</v>
      </c>
      <c r="AE47" t="s">
        <v>49</v>
      </c>
      <c r="AF47" t="s">
        <v>49</v>
      </c>
      <c r="AG47" t="s">
        <v>49</v>
      </c>
      <c r="AH47" s="1" t="s">
        <v>50</v>
      </c>
      <c r="AI47" s="1"/>
      <c r="AJ47" s="1" t="s">
        <v>699</v>
      </c>
      <c r="AK47" s="1"/>
      <c r="AL47" s="1" t="s">
        <v>700</v>
      </c>
      <c r="AM47" s="1"/>
      <c r="AN47" s="1" t="s">
        <v>467</v>
      </c>
      <c r="AO47" s="1"/>
      <c r="AP47" s="1" t="s">
        <v>52</v>
      </c>
      <c r="AQ47" s="1"/>
      <c r="AR47" s="1" t="s">
        <v>102</v>
      </c>
      <c r="AS47" s="1"/>
      <c r="AT47" s="1"/>
      <c r="AU47" s="1"/>
    </row>
    <row r="48" spans="1:47" ht="228" x14ac:dyDescent="0.45">
      <c r="A48" s="1" t="s">
        <v>662</v>
      </c>
      <c r="B48" s="1" t="s">
        <v>701</v>
      </c>
      <c r="C48" s="1" t="s">
        <v>702</v>
      </c>
      <c r="D48" s="1" t="s">
        <v>44</v>
      </c>
      <c r="E48" t="s">
        <v>49</v>
      </c>
      <c r="F48" t="s">
        <v>67</v>
      </c>
      <c r="G48">
        <v>2025</v>
      </c>
      <c r="H48" t="s">
        <v>47</v>
      </c>
      <c r="I48" s="1"/>
      <c r="J48" s="3">
        <v>14800000</v>
      </c>
      <c r="R48" s="4">
        <v>24</v>
      </c>
      <c r="S48" s="4">
        <f>Table1[[#This Row],[What is the total number of units for this project?]]*1.61</f>
        <v>38.64</v>
      </c>
      <c r="T48" s="4">
        <v>0</v>
      </c>
      <c r="U48" s="4">
        <v>24</v>
      </c>
      <c r="V48" s="4">
        <v>0</v>
      </c>
      <c r="W48" s="1"/>
      <c r="X48">
        <v>0</v>
      </c>
      <c r="Y48">
        <v>0</v>
      </c>
      <c r="Z48">
        <v>14</v>
      </c>
      <c r="AA48">
        <v>10</v>
      </c>
      <c r="AB48" s="1" t="s">
        <v>254</v>
      </c>
      <c r="AC48" s="1"/>
      <c r="AD48" t="s">
        <v>49</v>
      </c>
      <c r="AE48" t="s">
        <v>49</v>
      </c>
      <c r="AF48" t="s">
        <v>45</v>
      </c>
      <c r="AG48" t="s">
        <v>49</v>
      </c>
      <c r="AH48" s="1" t="s">
        <v>50</v>
      </c>
      <c r="AI48" s="1"/>
      <c r="AJ48" s="1" t="s">
        <v>703</v>
      </c>
      <c r="AK48" s="1"/>
      <c r="AL48" s="1" t="s">
        <v>700</v>
      </c>
      <c r="AM48" s="1"/>
      <c r="AN48" s="1" t="s">
        <v>52</v>
      </c>
      <c r="AO48" s="1"/>
      <c r="AP48" s="1" t="s">
        <v>52</v>
      </c>
      <c r="AQ48" s="1"/>
      <c r="AR48" s="1" t="s">
        <v>171</v>
      </c>
      <c r="AS48" s="1"/>
      <c r="AT48" s="1"/>
      <c r="AU48" s="1"/>
    </row>
    <row r="49" spans="1:47" ht="228" x14ac:dyDescent="0.45">
      <c r="A49" s="1" t="s">
        <v>662</v>
      </c>
      <c r="B49" s="1" t="s">
        <v>720</v>
      </c>
      <c r="C49" s="1" t="s">
        <v>721</v>
      </c>
      <c r="D49" s="1" t="s">
        <v>44</v>
      </c>
      <c r="E49" t="s">
        <v>45</v>
      </c>
      <c r="F49" t="s">
        <v>86</v>
      </c>
      <c r="G49">
        <v>2021</v>
      </c>
      <c r="H49" t="s">
        <v>70</v>
      </c>
      <c r="I49" s="1"/>
      <c r="J49" s="3">
        <v>75000000</v>
      </c>
      <c r="K49">
        <v>37</v>
      </c>
      <c r="L49">
        <v>37</v>
      </c>
      <c r="M49">
        <v>20</v>
      </c>
      <c r="N49">
        <v>20</v>
      </c>
      <c r="O49">
        <v>69</v>
      </c>
      <c r="P49">
        <v>6</v>
      </c>
      <c r="Q49">
        <v>47</v>
      </c>
      <c r="R49" s="4">
        <v>211</v>
      </c>
      <c r="S49" s="4">
        <f>Table1[[#This Row],[What is the total number of units for this project?]]*1.61</f>
        <v>339.71000000000004</v>
      </c>
      <c r="T49" s="4">
        <v>211</v>
      </c>
      <c r="U49" s="4">
        <v>0</v>
      </c>
      <c r="V49" s="4">
        <v>0</v>
      </c>
      <c r="W49" s="1"/>
      <c r="X49">
        <v>172</v>
      </c>
      <c r="Y49">
        <v>39</v>
      </c>
      <c r="Z49">
        <v>0</v>
      </c>
      <c r="AA49">
        <v>0</v>
      </c>
      <c r="AB49" s="1" t="s">
        <v>722</v>
      </c>
      <c r="AC49" s="1" t="s">
        <v>269</v>
      </c>
      <c r="AD49" t="s">
        <v>49</v>
      </c>
      <c r="AE49" t="s">
        <v>49</v>
      </c>
      <c r="AF49" t="s">
        <v>71</v>
      </c>
      <c r="AG49" t="s">
        <v>49</v>
      </c>
      <c r="AH49" s="1" t="s">
        <v>723</v>
      </c>
      <c r="AI49" s="1"/>
      <c r="AJ49" s="1" t="s">
        <v>724</v>
      </c>
      <c r="AK49" s="1"/>
      <c r="AL49" s="1" t="s">
        <v>52</v>
      </c>
      <c r="AM49" s="1"/>
      <c r="AN49" s="1" t="s">
        <v>52</v>
      </c>
      <c r="AO49" s="1"/>
      <c r="AP49" s="1" t="s">
        <v>164</v>
      </c>
      <c r="AQ49" s="1"/>
      <c r="AR49" s="1" t="s">
        <v>102</v>
      </c>
      <c r="AS49" s="1"/>
      <c r="AT49" s="1"/>
      <c r="AU49" s="1"/>
    </row>
    <row r="50" spans="1:47" ht="256.5" x14ac:dyDescent="0.45">
      <c r="A50" s="1" t="s">
        <v>725</v>
      </c>
      <c r="B50" s="1" t="s">
        <v>726</v>
      </c>
      <c r="C50" s="1" t="s">
        <v>727</v>
      </c>
      <c r="D50" s="1" t="s">
        <v>44</v>
      </c>
      <c r="E50" t="s">
        <v>45</v>
      </c>
      <c r="F50" t="s">
        <v>67</v>
      </c>
      <c r="G50">
        <v>2024</v>
      </c>
      <c r="H50" t="s">
        <v>47</v>
      </c>
      <c r="I50" s="1"/>
      <c r="J50" s="3">
        <v>54600000</v>
      </c>
      <c r="R50" s="4">
        <v>108</v>
      </c>
      <c r="S50" s="4">
        <f>Table1[[#This Row],[What is the total number of units for this project?]]*1.61</f>
        <v>173.88000000000002</v>
      </c>
      <c r="T50" s="4">
        <v>108</v>
      </c>
      <c r="U50" s="4">
        <v>0</v>
      </c>
      <c r="V50" s="4">
        <v>0</v>
      </c>
      <c r="W50" s="1"/>
      <c r="X50">
        <v>16</v>
      </c>
      <c r="Y50">
        <v>82</v>
      </c>
      <c r="Z50">
        <v>10</v>
      </c>
      <c r="AA50">
        <v>0</v>
      </c>
      <c r="AB50" s="1" t="s">
        <v>728</v>
      </c>
      <c r="AC50" s="1"/>
      <c r="AD50" t="s">
        <v>49</v>
      </c>
      <c r="AE50" t="s">
        <v>49</v>
      </c>
      <c r="AF50" t="s">
        <v>45</v>
      </c>
      <c r="AG50" t="s">
        <v>49</v>
      </c>
      <c r="AH50" s="1" t="s">
        <v>196</v>
      </c>
      <c r="AI50" s="1"/>
      <c r="AJ50" s="1" t="s">
        <v>312</v>
      </c>
      <c r="AK50" s="1" t="s">
        <v>729</v>
      </c>
      <c r="AL50" s="1" t="s">
        <v>115</v>
      </c>
      <c r="AM50" s="1"/>
      <c r="AN50" s="1" t="s">
        <v>730</v>
      </c>
      <c r="AO50" s="1"/>
      <c r="AP50" s="1" t="s">
        <v>314</v>
      </c>
      <c r="AQ50" s="1"/>
      <c r="AR50" s="1" t="s">
        <v>52</v>
      </c>
      <c r="AS50" s="1"/>
      <c r="AT50" s="1"/>
      <c r="AU50" s="1"/>
    </row>
    <row r="51" spans="1:47" ht="256.5" x14ac:dyDescent="0.45">
      <c r="A51" s="1" t="s">
        <v>725</v>
      </c>
      <c r="B51" s="1" t="s">
        <v>731</v>
      </c>
      <c r="C51" s="1" t="s">
        <v>732</v>
      </c>
      <c r="D51" s="1" t="s">
        <v>44</v>
      </c>
      <c r="E51" t="s">
        <v>45</v>
      </c>
      <c r="F51" t="s">
        <v>67</v>
      </c>
      <c r="G51">
        <v>2023</v>
      </c>
      <c r="H51" t="s">
        <v>47</v>
      </c>
      <c r="I51" s="1"/>
      <c r="J51" s="3">
        <v>8800000</v>
      </c>
      <c r="R51" s="4">
        <v>15</v>
      </c>
      <c r="S51" s="4">
        <f>Table1[[#This Row],[What is the total number of units for this project?]]*1.61</f>
        <v>24.150000000000002</v>
      </c>
      <c r="T51" s="4">
        <v>0</v>
      </c>
      <c r="U51" s="4">
        <v>15</v>
      </c>
      <c r="V51" s="4">
        <v>0</v>
      </c>
      <c r="W51" s="1"/>
      <c r="X51">
        <v>0</v>
      </c>
      <c r="Y51">
        <v>0</v>
      </c>
      <c r="Z51">
        <v>0</v>
      </c>
      <c r="AA51">
        <v>15</v>
      </c>
      <c r="AB51" s="1" t="s">
        <v>372</v>
      </c>
      <c r="AC51" s="1"/>
      <c r="AD51" t="s">
        <v>49</v>
      </c>
      <c r="AE51" t="s">
        <v>49</v>
      </c>
      <c r="AF51" t="s">
        <v>45</v>
      </c>
      <c r="AG51" t="s">
        <v>49</v>
      </c>
      <c r="AH51" s="1" t="s">
        <v>196</v>
      </c>
      <c r="AI51" s="1"/>
      <c r="AJ51" s="1" t="s">
        <v>231</v>
      </c>
      <c r="AK51" s="1" t="s">
        <v>729</v>
      </c>
      <c r="AL51" s="1" t="s">
        <v>115</v>
      </c>
      <c r="AM51" s="1"/>
      <c r="AN51" s="1" t="s">
        <v>733</v>
      </c>
      <c r="AO51" s="1"/>
      <c r="AP51" s="1" t="s">
        <v>52</v>
      </c>
      <c r="AQ51" s="1"/>
      <c r="AR51" s="1" t="s">
        <v>52</v>
      </c>
      <c r="AS51" s="1"/>
      <c r="AT51" s="1"/>
      <c r="AU51" s="1"/>
    </row>
    <row r="52" spans="1:47" ht="199.5" x14ac:dyDescent="0.45">
      <c r="A52" s="1" t="s">
        <v>725</v>
      </c>
      <c r="B52" s="1" t="s">
        <v>766</v>
      </c>
      <c r="C52" s="1" t="s">
        <v>767</v>
      </c>
      <c r="D52" s="1" t="s">
        <v>44</v>
      </c>
      <c r="E52" t="s">
        <v>49</v>
      </c>
      <c r="F52" t="s">
        <v>86</v>
      </c>
      <c r="G52">
        <v>2021</v>
      </c>
      <c r="H52" t="s">
        <v>256</v>
      </c>
      <c r="I52" s="1"/>
      <c r="J52" s="3">
        <v>35200000</v>
      </c>
      <c r="K52" t="s">
        <v>88</v>
      </c>
      <c r="L52" t="s">
        <v>88</v>
      </c>
      <c r="M52" t="s">
        <v>88</v>
      </c>
      <c r="N52" t="s">
        <v>88</v>
      </c>
      <c r="O52" t="s">
        <v>88</v>
      </c>
      <c r="P52" t="s">
        <v>88</v>
      </c>
      <c r="Q52" t="s">
        <v>88</v>
      </c>
      <c r="R52" s="4">
        <v>88</v>
      </c>
      <c r="S52" s="4">
        <f>Table1[[#This Row],[What is the total number of units for this project?]]*1.61</f>
        <v>141.68</v>
      </c>
      <c r="T52" s="4">
        <v>88</v>
      </c>
      <c r="U52" s="4">
        <v>0</v>
      </c>
      <c r="V52" s="4">
        <v>0</v>
      </c>
      <c r="W52" s="1"/>
      <c r="X52">
        <v>8</v>
      </c>
      <c r="Y52">
        <v>70</v>
      </c>
      <c r="Z52">
        <v>5</v>
      </c>
      <c r="AA52">
        <v>5</v>
      </c>
      <c r="AB52" s="1" t="s">
        <v>307</v>
      </c>
      <c r="AC52" s="1"/>
      <c r="AD52" t="s">
        <v>49</v>
      </c>
      <c r="AE52" t="s">
        <v>49</v>
      </c>
      <c r="AF52" t="s">
        <v>45</v>
      </c>
      <c r="AG52" t="s">
        <v>49</v>
      </c>
      <c r="AH52" s="1" t="s">
        <v>300</v>
      </c>
      <c r="AI52" s="1"/>
      <c r="AJ52" s="1" t="s">
        <v>312</v>
      </c>
      <c r="AK52" s="1" t="s">
        <v>768</v>
      </c>
      <c r="AL52" s="1" t="s">
        <v>115</v>
      </c>
      <c r="AM52" s="1"/>
      <c r="AN52" s="1" t="s">
        <v>769</v>
      </c>
      <c r="AO52" s="1"/>
      <c r="AP52" s="1" t="s">
        <v>314</v>
      </c>
      <c r="AQ52" s="1"/>
      <c r="AR52" s="1" t="s">
        <v>52</v>
      </c>
      <c r="AS52" s="1"/>
      <c r="AT52" s="1"/>
      <c r="AU52" s="1"/>
    </row>
    <row r="53" spans="1:47" ht="256.5" x14ac:dyDescent="0.45">
      <c r="A53" s="1" t="s">
        <v>725</v>
      </c>
      <c r="B53" s="1" t="s">
        <v>770</v>
      </c>
      <c r="C53" s="1" t="s">
        <v>771</v>
      </c>
      <c r="D53" s="1" t="s">
        <v>44</v>
      </c>
      <c r="E53" t="s">
        <v>45</v>
      </c>
      <c r="F53" t="s">
        <v>67</v>
      </c>
      <c r="G53">
        <v>2025</v>
      </c>
      <c r="H53" t="s">
        <v>47</v>
      </c>
      <c r="I53" s="1"/>
      <c r="J53" s="3">
        <v>14000000</v>
      </c>
      <c r="R53" s="4">
        <v>30</v>
      </c>
      <c r="S53" s="4">
        <f>Table1[[#This Row],[What is the total number of units for this project?]]*1.61</f>
        <v>48.300000000000004</v>
      </c>
      <c r="T53" s="4">
        <v>30</v>
      </c>
      <c r="U53" s="4">
        <v>0</v>
      </c>
      <c r="V53" s="4">
        <v>0</v>
      </c>
      <c r="W53" s="1"/>
      <c r="X53">
        <v>5</v>
      </c>
      <c r="Y53">
        <v>25</v>
      </c>
      <c r="Z53">
        <v>0</v>
      </c>
      <c r="AA53">
        <v>0</v>
      </c>
      <c r="AB53" s="1" t="s">
        <v>372</v>
      </c>
      <c r="AC53" s="1"/>
      <c r="AD53" t="s">
        <v>49</v>
      </c>
      <c r="AE53" t="s">
        <v>49</v>
      </c>
      <c r="AF53" t="s">
        <v>45</v>
      </c>
      <c r="AG53" t="s">
        <v>49</v>
      </c>
      <c r="AH53" s="1" t="s">
        <v>196</v>
      </c>
      <c r="AI53" s="1"/>
      <c r="AJ53" s="1"/>
      <c r="AK53" s="1"/>
      <c r="AL53" s="1"/>
      <c r="AM53" s="1"/>
      <c r="AN53" s="1"/>
      <c r="AO53" s="1"/>
      <c r="AP53" s="1"/>
      <c r="AQ53" s="1"/>
      <c r="AR53" s="1"/>
      <c r="AS53" s="1"/>
      <c r="AT53" s="1"/>
      <c r="AU53" s="1"/>
    </row>
    <row r="54" spans="1:47" ht="199.5" x14ac:dyDescent="0.45">
      <c r="A54" s="1" t="s">
        <v>725</v>
      </c>
      <c r="B54" s="1" t="s">
        <v>772</v>
      </c>
      <c r="C54" s="1" t="s">
        <v>734</v>
      </c>
      <c r="D54" s="1" t="s">
        <v>44</v>
      </c>
      <c r="E54" t="s">
        <v>45</v>
      </c>
      <c r="F54" t="s">
        <v>67</v>
      </c>
      <c r="G54">
        <v>2026</v>
      </c>
      <c r="H54" t="s">
        <v>47</v>
      </c>
      <c r="I54" s="1"/>
      <c r="J54" s="3">
        <v>41300000</v>
      </c>
      <c r="R54" s="4">
        <v>87</v>
      </c>
      <c r="S54" s="4">
        <f>Table1[[#This Row],[What is the total number of units for this project?]]*1.61</f>
        <v>140.07000000000002</v>
      </c>
      <c r="T54" s="4">
        <v>87</v>
      </c>
      <c r="U54" s="4">
        <v>0</v>
      </c>
      <c r="V54" s="4">
        <v>0</v>
      </c>
      <c r="W54" s="1"/>
      <c r="X54">
        <v>10</v>
      </c>
      <c r="Y54">
        <v>60</v>
      </c>
      <c r="Z54">
        <v>17</v>
      </c>
      <c r="AA54">
        <v>0</v>
      </c>
      <c r="AB54" s="1" t="s">
        <v>307</v>
      </c>
      <c r="AC54" s="1"/>
      <c r="AD54" t="s">
        <v>49</v>
      </c>
      <c r="AE54" t="s">
        <v>49</v>
      </c>
      <c r="AF54" t="s">
        <v>45</v>
      </c>
      <c r="AG54" t="s">
        <v>49</v>
      </c>
      <c r="AH54" s="1" t="s">
        <v>593</v>
      </c>
      <c r="AI54" s="1"/>
      <c r="AJ54" s="1" t="s">
        <v>115</v>
      </c>
      <c r="AK54" s="1" t="s">
        <v>729</v>
      </c>
      <c r="AL54" s="1" t="s">
        <v>115</v>
      </c>
      <c r="AM54" s="1"/>
      <c r="AN54" s="1" t="s">
        <v>773</v>
      </c>
      <c r="AO54" s="1"/>
      <c r="AP54" s="1" t="s">
        <v>314</v>
      </c>
      <c r="AQ54" s="1"/>
      <c r="AR54" s="1" t="s">
        <v>52</v>
      </c>
      <c r="AS54" s="1"/>
      <c r="AT54" s="1"/>
      <c r="AU54" s="1"/>
    </row>
    <row r="55" spans="1:47" ht="285" x14ac:dyDescent="0.45">
      <c r="A55" s="1" t="s">
        <v>657</v>
      </c>
      <c r="B55" s="1" t="s">
        <v>658</v>
      </c>
      <c r="C55" s="1" t="s">
        <v>659</v>
      </c>
      <c r="D55" s="1" t="s">
        <v>44</v>
      </c>
      <c r="E55" t="s">
        <v>45</v>
      </c>
      <c r="F55" t="s">
        <v>67</v>
      </c>
      <c r="G55">
        <v>2022</v>
      </c>
      <c r="H55" t="s">
        <v>47</v>
      </c>
      <c r="I55" s="1"/>
      <c r="J55" s="3">
        <v>19000000</v>
      </c>
      <c r="R55" s="4">
        <v>40</v>
      </c>
      <c r="S55" s="4">
        <f>Table1[[#This Row],[What is the total number of units for this project?]]*1.61</f>
        <v>64.400000000000006</v>
      </c>
      <c r="T55" s="4">
        <v>40</v>
      </c>
      <c r="U55" s="4">
        <v>0</v>
      </c>
      <c r="V55" s="4">
        <v>0</v>
      </c>
      <c r="W55" s="1"/>
      <c r="X55">
        <v>16</v>
      </c>
      <c r="Y55">
        <v>24</v>
      </c>
      <c r="Z55">
        <v>0</v>
      </c>
      <c r="AA55">
        <v>0</v>
      </c>
      <c r="AB55" s="1" t="s">
        <v>48</v>
      </c>
      <c r="AC55" s="1"/>
      <c r="AD55" t="s">
        <v>49</v>
      </c>
      <c r="AE55" t="s">
        <v>49</v>
      </c>
      <c r="AF55" t="s">
        <v>45</v>
      </c>
      <c r="AG55" t="s">
        <v>49</v>
      </c>
      <c r="AH55" s="1" t="s">
        <v>59</v>
      </c>
      <c r="AI55" s="1"/>
      <c r="AJ55" s="1" t="s">
        <v>382</v>
      </c>
      <c r="AK55" s="1"/>
      <c r="AL55" s="1" t="s">
        <v>119</v>
      </c>
      <c r="AM55" s="1"/>
      <c r="AN55" s="1" t="s">
        <v>660</v>
      </c>
      <c r="AO55" s="1"/>
      <c r="AP55" s="1" t="s">
        <v>84</v>
      </c>
      <c r="AQ55" s="1"/>
      <c r="AR55" s="1" t="s">
        <v>661</v>
      </c>
      <c r="AS55" s="1"/>
      <c r="AT55" s="1"/>
      <c r="AU55" s="1"/>
    </row>
    <row r="56" spans="1:47" ht="285" x14ac:dyDescent="0.45">
      <c r="A56" s="1" t="s">
        <v>657</v>
      </c>
      <c r="B56" s="1" t="s">
        <v>782</v>
      </c>
      <c r="C56" s="1" t="s">
        <v>783</v>
      </c>
      <c r="D56" s="1" t="s">
        <v>44</v>
      </c>
      <c r="E56" t="s">
        <v>49</v>
      </c>
      <c r="F56" t="s">
        <v>229</v>
      </c>
      <c r="G56">
        <v>2025</v>
      </c>
      <c r="H56" t="s">
        <v>256</v>
      </c>
      <c r="I56" s="1"/>
      <c r="J56" s="3">
        <v>999</v>
      </c>
      <c r="R56" s="4"/>
      <c r="S56" s="4">
        <f>Table1[[#This Row],[What is the total number of units for this project?]]*1.61</f>
        <v>0</v>
      </c>
      <c r="T56" s="4"/>
      <c r="U56" s="4"/>
      <c r="V56" s="4"/>
      <c r="W56" s="1"/>
      <c r="AB56" s="1" t="s">
        <v>48</v>
      </c>
      <c r="AC56" s="1"/>
      <c r="AD56" t="s">
        <v>49</v>
      </c>
      <c r="AE56" t="s">
        <v>49</v>
      </c>
      <c r="AF56" t="s">
        <v>49</v>
      </c>
      <c r="AG56" t="s">
        <v>49</v>
      </c>
      <c r="AH56" s="1" t="s">
        <v>59</v>
      </c>
      <c r="AI56" s="1"/>
      <c r="AJ56" s="1" t="s">
        <v>81</v>
      </c>
      <c r="AK56" s="1"/>
      <c r="AL56" s="1" t="s">
        <v>52</v>
      </c>
      <c r="AM56" s="1"/>
      <c r="AN56" s="1" t="s">
        <v>52</v>
      </c>
      <c r="AO56" s="1"/>
      <c r="AP56" s="1" t="s">
        <v>52</v>
      </c>
      <c r="AQ56" s="1"/>
      <c r="AR56" s="1" t="s">
        <v>52</v>
      </c>
      <c r="AS56" s="1"/>
      <c r="AT56" s="1"/>
      <c r="AU56" s="1"/>
    </row>
    <row r="57" spans="1:47" ht="256.5" x14ac:dyDescent="0.45">
      <c r="A57" s="1" t="s">
        <v>485</v>
      </c>
      <c r="B57" s="1" t="s">
        <v>486</v>
      </c>
      <c r="C57" s="1" t="s">
        <v>487</v>
      </c>
      <c r="D57" s="1" t="s">
        <v>44</v>
      </c>
      <c r="E57" t="s">
        <v>45</v>
      </c>
      <c r="F57" t="s">
        <v>86</v>
      </c>
      <c r="G57">
        <v>2021</v>
      </c>
      <c r="H57" t="s">
        <v>47</v>
      </c>
      <c r="I57" s="1"/>
      <c r="J57" s="3">
        <v>37704358</v>
      </c>
      <c r="K57" t="s">
        <v>88</v>
      </c>
      <c r="L57" t="s">
        <v>88</v>
      </c>
      <c r="M57" t="s">
        <v>88</v>
      </c>
      <c r="N57" t="s">
        <v>88</v>
      </c>
      <c r="O57" t="s">
        <v>88</v>
      </c>
      <c r="P57" t="s">
        <v>88</v>
      </c>
      <c r="Q57" t="s">
        <v>88</v>
      </c>
      <c r="R57" s="4">
        <v>52</v>
      </c>
      <c r="S57" s="4">
        <f>Table1[[#This Row],[What is the total number of units for this project?]]*1.61</f>
        <v>83.72</v>
      </c>
      <c r="T57" s="4">
        <v>52</v>
      </c>
      <c r="U57" s="4">
        <v>0</v>
      </c>
      <c r="V57" s="4">
        <v>0</v>
      </c>
      <c r="W57" s="1"/>
      <c r="X57">
        <v>24</v>
      </c>
      <c r="Y57">
        <v>17</v>
      </c>
      <c r="Z57">
        <v>7</v>
      </c>
      <c r="AA57">
        <v>4</v>
      </c>
      <c r="AB57" s="1" t="s">
        <v>488</v>
      </c>
      <c r="AC57" s="1" t="s">
        <v>489</v>
      </c>
      <c r="AD57" t="s">
        <v>49</v>
      </c>
      <c r="AE57" t="s">
        <v>49</v>
      </c>
      <c r="AF57" t="s">
        <v>45</v>
      </c>
      <c r="AG57" t="s">
        <v>49</v>
      </c>
      <c r="AH57" s="1" t="s">
        <v>217</v>
      </c>
      <c r="AI57" s="1"/>
      <c r="AJ57" s="1"/>
      <c r="AK57" s="1"/>
      <c r="AL57" s="1" t="s">
        <v>373</v>
      </c>
      <c r="AM57" s="1"/>
      <c r="AN57" s="1" t="s">
        <v>490</v>
      </c>
      <c r="AO57" s="1"/>
      <c r="AP57" s="1" t="s">
        <v>491</v>
      </c>
      <c r="AQ57" s="1"/>
      <c r="AR57" s="1" t="s">
        <v>111</v>
      </c>
      <c r="AS57" s="1" t="s">
        <v>492</v>
      </c>
      <c r="AT57" s="1"/>
      <c r="AU57" s="1"/>
    </row>
    <row r="58" spans="1:47" ht="228" x14ac:dyDescent="0.45">
      <c r="A58" s="1" t="s">
        <v>485</v>
      </c>
      <c r="B58" s="1" t="s">
        <v>494</v>
      </c>
      <c r="C58" s="1" t="s">
        <v>495</v>
      </c>
      <c r="D58" s="1" t="s">
        <v>44</v>
      </c>
      <c r="E58" t="s">
        <v>45</v>
      </c>
      <c r="F58" t="s">
        <v>67</v>
      </c>
      <c r="G58">
        <v>2024</v>
      </c>
      <c r="H58" t="s">
        <v>47</v>
      </c>
      <c r="I58" s="1"/>
      <c r="J58" s="3">
        <v>11278530</v>
      </c>
      <c r="R58" s="4">
        <v>15</v>
      </c>
      <c r="S58" s="4">
        <f>Table1[[#This Row],[What is the total number of units for this project?]]*1.61</f>
        <v>24.150000000000002</v>
      </c>
      <c r="T58" s="4">
        <v>0</v>
      </c>
      <c r="U58" s="4">
        <v>15</v>
      </c>
      <c r="V58" s="4">
        <v>0</v>
      </c>
      <c r="W58" s="1"/>
      <c r="X58">
        <v>0</v>
      </c>
      <c r="Y58">
        <v>0</v>
      </c>
      <c r="Z58">
        <v>5</v>
      </c>
      <c r="AA58">
        <v>10</v>
      </c>
      <c r="AB58" s="1" t="s">
        <v>254</v>
      </c>
      <c r="AC58" s="1"/>
      <c r="AD58" t="s">
        <v>45</v>
      </c>
      <c r="AE58" t="s">
        <v>49</v>
      </c>
      <c r="AF58" t="s">
        <v>45</v>
      </c>
      <c r="AG58" t="s">
        <v>49</v>
      </c>
      <c r="AH58" s="1" t="s">
        <v>50</v>
      </c>
      <c r="AI58" s="1"/>
      <c r="AJ58" s="1" t="s">
        <v>51</v>
      </c>
      <c r="AK58" s="1"/>
      <c r="AL58" s="1" t="s">
        <v>107</v>
      </c>
      <c r="AM58" s="1" t="s">
        <v>496</v>
      </c>
      <c r="AN58" s="1" t="s">
        <v>467</v>
      </c>
      <c r="AO58" s="1"/>
      <c r="AP58" s="1" t="s">
        <v>52</v>
      </c>
      <c r="AQ58" s="1"/>
      <c r="AR58" s="1" t="s">
        <v>320</v>
      </c>
      <c r="AS58" s="1"/>
      <c r="AT58" s="1"/>
      <c r="AU58" s="1"/>
    </row>
    <row r="59" spans="1:47" ht="28.5" x14ac:dyDescent="0.45">
      <c r="A59" s="1" t="s">
        <v>485</v>
      </c>
      <c r="B59" s="1" t="s">
        <v>497</v>
      </c>
      <c r="C59" s="1" t="s">
        <v>498</v>
      </c>
      <c r="D59" s="1" t="s">
        <v>44</v>
      </c>
      <c r="E59" t="s">
        <v>49</v>
      </c>
      <c r="F59" t="s">
        <v>229</v>
      </c>
      <c r="G59">
        <v>2026</v>
      </c>
      <c r="H59" t="s">
        <v>87</v>
      </c>
      <c r="I59" s="1"/>
      <c r="J59" s="3">
        <v>33818131</v>
      </c>
      <c r="R59" s="4">
        <v>331</v>
      </c>
      <c r="S59" s="4">
        <f>Table1[[#This Row],[What is the total number of units for this project?]]*1.61</f>
        <v>532.91000000000008</v>
      </c>
      <c r="T59" s="4">
        <v>331</v>
      </c>
      <c r="U59" s="4">
        <v>0</v>
      </c>
      <c r="V59" s="4">
        <v>0</v>
      </c>
      <c r="W59" s="1"/>
      <c r="X59">
        <v>178</v>
      </c>
      <c r="Y59">
        <v>153</v>
      </c>
      <c r="Z59">
        <v>0</v>
      </c>
      <c r="AA59">
        <v>0</v>
      </c>
      <c r="AB59" s="1" t="s">
        <v>499</v>
      </c>
      <c r="AC59" s="1" t="s">
        <v>493</v>
      </c>
      <c r="AD59" t="s">
        <v>49</v>
      </c>
      <c r="AE59" t="s">
        <v>49</v>
      </c>
      <c r="AF59" t="s">
        <v>45</v>
      </c>
      <c r="AG59" t="s">
        <v>49</v>
      </c>
      <c r="AH59" s="1" t="s">
        <v>115</v>
      </c>
      <c r="AI59" s="1" t="s">
        <v>500</v>
      </c>
      <c r="AJ59" s="1" t="s">
        <v>350</v>
      </c>
      <c r="AK59" s="1" t="s">
        <v>501</v>
      </c>
      <c r="AL59" s="1" t="s">
        <v>52</v>
      </c>
      <c r="AM59" s="1"/>
      <c r="AN59" s="1" t="s">
        <v>115</v>
      </c>
      <c r="AO59" s="1" t="s">
        <v>395</v>
      </c>
      <c r="AP59" s="1" t="s">
        <v>63</v>
      </c>
      <c r="AQ59" s="1" t="s">
        <v>502</v>
      </c>
      <c r="AR59" s="1" t="s">
        <v>53</v>
      </c>
      <c r="AS59" s="1"/>
      <c r="AT59" s="1"/>
      <c r="AU59" s="1" t="s">
        <v>503</v>
      </c>
    </row>
    <row r="60" spans="1:47" ht="256.5" x14ac:dyDescent="0.45">
      <c r="A60" s="1" t="s">
        <v>621</v>
      </c>
      <c r="B60" s="1" t="s">
        <v>622</v>
      </c>
      <c r="C60" s="1" t="s">
        <v>623</v>
      </c>
      <c r="D60" s="1" t="s">
        <v>44</v>
      </c>
      <c r="E60" t="s">
        <v>45</v>
      </c>
      <c r="F60" t="s">
        <v>67</v>
      </c>
      <c r="G60">
        <v>2024</v>
      </c>
      <c r="H60" t="s">
        <v>47</v>
      </c>
      <c r="I60" s="1"/>
      <c r="J60" s="3">
        <v>18300000</v>
      </c>
      <c r="R60" s="4">
        <v>40</v>
      </c>
      <c r="S60" s="4">
        <f>Table1[[#This Row],[What is the total number of units for this project?]]*1.61</f>
        <v>64.400000000000006</v>
      </c>
      <c r="T60" s="4">
        <v>40</v>
      </c>
      <c r="U60" s="4">
        <v>0</v>
      </c>
      <c r="V60" s="4">
        <v>0</v>
      </c>
      <c r="W60" s="1"/>
      <c r="X60">
        <v>13</v>
      </c>
      <c r="Y60">
        <v>27</v>
      </c>
      <c r="Z60">
        <v>0</v>
      </c>
      <c r="AA60">
        <v>0</v>
      </c>
      <c r="AB60" s="1" t="s">
        <v>48</v>
      </c>
      <c r="AC60" s="1" t="s">
        <v>624</v>
      </c>
      <c r="AD60" t="s">
        <v>49</v>
      </c>
      <c r="AE60" t="s">
        <v>45</v>
      </c>
      <c r="AF60" t="s">
        <v>49</v>
      </c>
      <c r="AG60" t="s">
        <v>49</v>
      </c>
      <c r="AH60" s="1" t="s">
        <v>196</v>
      </c>
      <c r="AI60" s="1"/>
      <c r="AJ60" s="1" t="s">
        <v>91</v>
      </c>
      <c r="AK60" s="1"/>
      <c r="AL60" s="1" t="s">
        <v>126</v>
      </c>
      <c r="AM60" s="1"/>
      <c r="AN60" s="1" t="s">
        <v>625</v>
      </c>
      <c r="AO60" s="1"/>
      <c r="AP60" s="1" t="s">
        <v>84</v>
      </c>
      <c r="AQ60" s="1"/>
      <c r="AR60" s="1" t="s">
        <v>176</v>
      </c>
      <c r="AS60" s="1"/>
      <c r="AT60" s="1"/>
      <c r="AU60" s="1"/>
    </row>
    <row r="61" spans="1:47" ht="285" x14ac:dyDescent="0.45">
      <c r="A61" s="1" t="s">
        <v>621</v>
      </c>
      <c r="B61" s="1" t="s">
        <v>626</v>
      </c>
      <c r="C61" s="1" t="s">
        <v>627</v>
      </c>
      <c r="D61" s="1" t="s">
        <v>44</v>
      </c>
      <c r="E61" t="s">
        <v>45</v>
      </c>
      <c r="F61" t="s">
        <v>67</v>
      </c>
      <c r="G61">
        <v>2023</v>
      </c>
      <c r="H61" t="s">
        <v>47</v>
      </c>
      <c r="I61" s="1"/>
      <c r="J61" s="3">
        <v>21292000</v>
      </c>
      <c r="R61" s="4">
        <v>44</v>
      </c>
      <c r="S61" s="4">
        <f>Table1[[#This Row],[What is the total number of units for this project?]]*1.61</f>
        <v>70.84</v>
      </c>
      <c r="T61" s="4">
        <v>44</v>
      </c>
      <c r="U61" s="4">
        <v>0</v>
      </c>
      <c r="V61" s="4">
        <v>0</v>
      </c>
      <c r="W61" s="1"/>
      <c r="X61">
        <v>12</v>
      </c>
      <c r="Y61">
        <v>32</v>
      </c>
      <c r="Z61">
        <v>0</v>
      </c>
      <c r="AA61">
        <v>0</v>
      </c>
      <c r="AB61" s="1" t="s">
        <v>117</v>
      </c>
      <c r="AC61" s="1" t="s">
        <v>628</v>
      </c>
      <c r="AD61" t="s">
        <v>49</v>
      </c>
      <c r="AE61" t="s">
        <v>45</v>
      </c>
      <c r="AF61" t="s">
        <v>49</v>
      </c>
      <c r="AG61" t="s">
        <v>49</v>
      </c>
      <c r="AH61" s="1" t="s">
        <v>59</v>
      </c>
      <c r="AI61" s="1"/>
      <c r="AJ61" s="1" t="s">
        <v>231</v>
      </c>
      <c r="AK61" s="1" t="s">
        <v>629</v>
      </c>
      <c r="AL61" s="1" t="s">
        <v>126</v>
      </c>
      <c r="AM61" s="1"/>
      <c r="AN61" s="1" t="s">
        <v>625</v>
      </c>
      <c r="AO61" s="1"/>
      <c r="AP61" s="1" t="s">
        <v>84</v>
      </c>
      <c r="AQ61" s="1"/>
      <c r="AR61" s="1" t="s">
        <v>630</v>
      </c>
      <c r="AS61" s="1"/>
      <c r="AT61" s="1"/>
      <c r="AU61" s="1"/>
    </row>
    <row r="62" spans="1:47" ht="256.5" x14ac:dyDescent="0.45">
      <c r="A62" s="1" t="s">
        <v>621</v>
      </c>
      <c r="B62" s="1" t="s">
        <v>645</v>
      </c>
      <c r="C62" s="1" t="s">
        <v>646</v>
      </c>
      <c r="D62" s="1" t="s">
        <v>44</v>
      </c>
      <c r="E62" t="s">
        <v>45</v>
      </c>
      <c r="F62" t="s">
        <v>86</v>
      </c>
      <c r="G62">
        <v>2021</v>
      </c>
      <c r="H62" t="s">
        <v>47</v>
      </c>
      <c r="I62" s="1"/>
      <c r="J62" s="3">
        <v>21900000</v>
      </c>
      <c r="K62">
        <v>11</v>
      </c>
      <c r="L62" t="s">
        <v>88</v>
      </c>
      <c r="M62" t="s">
        <v>105</v>
      </c>
      <c r="N62" t="s">
        <v>88</v>
      </c>
      <c r="O62">
        <v>44</v>
      </c>
      <c r="P62">
        <v>2</v>
      </c>
      <c r="Q62" t="s">
        <v>88</v>
      </c>
      <c r="R62" s="4">
        <v>48</v>
      </c>
      <c r="S62" s="4">
        <f>Table1[[#This Row],[What is the total number of units for this project?]]*1.61</f>
        <v>77.28</v>
      </c>
      <c r="T62" s="4">
        <v>48</v>
      </c>
      <c r="U62" s="4">
        <v>0</v>
      </c>
      <c r="V62" s="4">
        <v>0</v>
      </c>
      <c r="W62" s="1"/>
      <c r="X62">
        <v>15</v>
      </c>
      <c r="Y62">
        <v>33</v>
      </c>
      <c r="Z62">
        <v>0</v>
      </c>
      <c r="AA62">
        <v>0</v>
      </c>
      <c r="AB62" s="1" t="s">
        <v>48</v>
      </c>
      <c r="AC62" s="1" t="s">
        <v>647</v>
      </c>
      <c r="AD62" t="s">
        <v>49</v>
      </c>
      <c r="AE62" t="s">
        <v>45</v>
      </c>
      <c r="AF62" t="s">
        <v>45</v>
      </c>
      <c r="AG62" t="s">
        <v>49</v>
      </c>
      <c r="AH62" s="1" t="s">
        <v>196</v>
      </c>
      <c r="AI62" s="1"/>
      <c r="AJ62" s="1" t="s">
        <v>231</v>
      </c>
      <c r="AK62" s="1" t="s">
        <v>629</v>
      </c>
      <c r="AL62" s="1" t="s">
        <v>126</v>
      </c>
      <c r="AM62" s="1"/>
      <c r="AN62" s="1" t="s">
        <v>625</v>
      </c>
      <c r="AO62" s="1"/>
      <c r="AP62" s="1" t="s">
        <v>84</v>
      </c>
      <c r="AQ62" s="1"/>
      <c r="AR62" s="1" t="s">
        <v>630</v>
      </c>
      <c r="AS62" s="1"/>
      <c r="AT62" s="1"/>
      <c r="AU62" s="1"/>
    </row>
    <row r="63" spans="1:47" ht="256.5" x14ac:dyDescent="0.45">
      <c r="A63" s="1" t="s">
        <v>745</v>
      </c>
      <c r="B63" s="1" t="s">
        <v>746</v>
      </c>
      <c r="C63" s="1" t="s">
        <v>747</v>
      </c>
      <c r="D63" s="1" t="s">
        <v>44</v>
      </c>
      <c r="E63" t="s">
        <v>45</v>
      </c>
      <c r="F63" t="s">
        <v>57</v>
      </c>
      <c r="G63">
        <v>2023</v>
      </c>
      <c r="H63" t="s">
        <v>47</v>
      </c>
      <c r="I63" s="1"/>
      <c r="J63" s="3">
        <v>24095109</v>
      </c>
      <c r="R63" s="4">
        <v>46</v>
      </c>
      <c r="S63" s="4">
        <f>Table1[[#This Row],[What is the total number of units for this project?]]*1.61</f>
        <v>74.06</v>
      </c>
      <c r="T63" s="4">
        <v>46</v>
      </c>
      <c r="U63" s="4">
        <v>0</v>
      </c>
      <c r="V63" s="4">
        <v>0</v>
      </c>
      <c r="W63" s="1"/>
      <c r="X63">
        <v>11</v>
      </c>
      <c r="Y63">
        <v>1</v>
      </c>
      <c r="Z63">
        <v>34</v>
      </c>
      <c r="AA63">
        <v>0</v>
      </c>
      <c r="AB63" s="1" t="s">
        <v>748</v>
      </c>
      <c r="AC63" s="1" t="s">
        <v>749</v>
      </c>
      <c r="AD63" t="s">
        <v>49</v>
      </c>
      <c r="AE63" t="s">
        <v>49</v>
      </c>
      <c r="AF63" t="s">
        <v>45</v>
      </c>
      <c r="AG63" t="s">
        <v>49</v>
      </c>
      <c r="AH63" s="1" t="s">
        <v>217</v>
      </c>
      <c r="AI63" s="1"/>
      <c r="AJ63" s="1" t="s">
        <v>750</v>
      </c>
      <c r="AK63" s="1" t="s">
        <v>751</v>
      </c>
      <c r="AL63" s="1" t="s">
        <v>752</v>
      </c>
      <c r="AM63" s="1" t="s">
        <v>753</v>
      </c>
      <c r="AN63" s="1" t="s">
        <v>754</v>
      </c>
      <c r="AO63" s="1"/>
      <c r="AP63" s="1" t="s">
        <v>84</v>
      </c>
      <c r="AQ63" s="1"/>
      <c r="AR63" s="1" t="s">
        <v>755</v>
      </c>
      <c r="AS63" s="1"/>
      <c r="AT63" s="1"/>
      <c r="AU63" s="1" t="s">
        <v>376</v>
      </c>
    </row>
    <row r="64" spans="1:47" ht="285" x14ac:dyDescent="0.45">
      <c r="A64" s="1" t="s">
        <v>594</v>
      </c>
      <c r="B64" s="1" t="s">
        <v>595</v>
      </c>
      <c r="C64" s="1" t="s">
        <v>596</v>
      </c>
      <c r="D64" s="1" t="s">
        <v>44</v>
      </c>
      <c r="E64" t="s">
        <v>45</v>
      </c>
      <c r="F64" t="s">
        <v>67</v>
      </c>
      <c r="G64">
        <v>2025</v>
      </c>
      <c r="H64" t="s">
        <v>47</v>
      </c>
      <c r="I64" s="1"/>
      <c r="J64" s="3">
        <v>29087287</v>
      </c>
      <c r="R64" s="4">
        <v>64</v>
      </c>
      <c r="S64" s="4">
        <f>Table1[[#This Row],[What is the total number of units for this project?]]*1.61</f>
        <v>103.04</v>
      </c>
      <c r="T64" s="4">
        <v>64</v>
      </c>
      <c r="U64" s="4">
        <v>0</v>
      </c>
      <c r="V64" s="4">
        <v>0</v>
      </c>
      <c r="W64" s="1"/>
      <c r="X64">
        <v>16</v>
      </c>
      <c r="Y64">
        <v>27</v>
      </c>
      <c r="Z64">
        <v>21</v>
      </c>
      <c r="AA64">
        <v>0</v>
      </c>
      <c r="AB64" s="1" t="s">
        <v>254</v>
      </c>
      <c r="AC64" s="1" t="s">
        <v>597</v>
      </c>
      <c r="AD64" t="s">
        <v>49</v>
      </c>
      <c r="AE64" t="s">
        <v>49</v>
      </c>
      <c r="AF64" t="s">
        <v>49</v>
      </c>
      <c r="AG64" t="s">
        <v>49</v>
      </c>
      <c r="AH64" s="1" t="s">
        <v>59</v>
      </c>
      <c r="AI64" s="1"/>
      <c r="AJ64" s="1" t="s">
        <v>374</v>
      </c>
      <c r="AK64" s="1"/>
      <c r="AL64" s="1" t="s">
        <v>126</v>
      </c>
      <c r="AM64" s="1"/>
      <c r="AN64" s="1" t="s">
        <v>598</v>
      </c>
      <c r="AO64" s="1" t="s">
        <v>599</v>
      </c>
      <c r="AP64" s="1" t="s">
        <v>84</v>
      </c>
      <c r="AQ64" s="1"/>
      <c r="AR64" s="1" t="s">
        <v>600</v>
      </c>
      <c r="AS64" s="1"/>
      <c r="AT64" s="1" t="s">
        <v>601</v>
      </c>
      <c r="AU64" s="1"/>
    </row>
    <row r="65" spans="1:47" ht="57" x14ac:dyDescent="0.45">
      <c r="A65" s="1" t="s">
        <v>594</v>
      </c>
      <c r="B65" s="1" t="s">
        <v>603</v>
      </c>
      <c r="C65" s="1" t="s">
        <v>604</v>
      </c>
      <c r="D65" s="1" t="s">
        <v>44</v>
      </c>
      <c r="E65" t="s">
        <v>45</v>
      </c>
      <c r="F65" t="s">
        <v>57</v>
      </c>
      <c r="G65">
        <v>2022</v>
      </c>
      <c r="H65" t="s">
        <v>47</v>
      </c>
      <c r="I65" s="1"/>
      <c r="J65" s="3">
        <v>4800000</v>
      </c>
      <c r="R65" s="4">
        <v>7</v>
      </c>
      <c r="S65" s="4">
        <f>Table1[[#This Row],[What is the total number of units for this project?]]*1.61</f>
        <v>11.270000000000001</v>
      </c>
      <c r="T65" s="4">
        <v>0</v>
      </c>
      <c r="U65" s="4">
        <v>7</v>
      </c>
      <c r="V65" s="4">
        <v>0</v>
      </c>
      <c r="W65" s="1"/>
      <c r="X65">
        <v>0</v>
      </c>
      <c r="Y65">
        <v>0</v>
      </c>
      <c r="Z65">
        <v>4</v>
      </c>
      <c r="AA65">
        <v>3</v>
      </c>
      <c r="AB65" s="1" t="s">
        <v>605</v>
      </c>
      <c r="AC65" s="1" t="s">
        <v>606</v>
      </c>
      <c r="AD65" t="s">
        <v>49</v>
      </c>
      <c r="AE65" t="s">
        <v>49</v>
      </c>
      <c r="AF65" t="s">
        <v>45</v>
      </c>
      <c r="AG65" t="s">
        <v>49</v>
      </c>
      <c r="AH65" s="1" t="s">
        <v>90</v>
      </c>
      <c r="AI65" s="1"/>
      <c r="AJ65" s="1" t="s">
        <v>125</v>
      </c>
      <c r="AK65" s="1"/>
      <c r="AL65" s="1" t="s">
        <v>126</v>
      </c>
      <c r="AM65" s="1"/>
      <c r="AN65" s="1" t="s">
        <v>52</v>
      </c>
      <c r="AO65" s="1"/>
      <c r="AP65" s="1" t="s">
        <v>52</v>
      </c>
      <c r="AQ65" s="1"/>
      <c r="AR65" s="1" t="s">
        <v>388</v>
      </c>
      <c r="AS65" s="1"/>
      <c r="AT65" s="1"/>
      <c r="AU65" s="1" t="s">
        <v>607</v>
      </c>
    </row>
    <row r="66" spans="1:47" ht="114" x14ac:dyDescent="0.45">
      <c r="A66" s="1" t="s">
        <v>594</v>
      </c>
      <c r="B66" s="1" t="s">
        <v>608</v>
      </c>
      <c r="C66" s="1" t="s">
        <v>609</v>
      </c>
      <c r="D66" s="1" t="s">
        <v>44</v>
      </c>
      <c r="E66" t="s">
        <v>49</v>
      </c>
      <c r="F66" t="s">
        <v>67</v>
      </c>
      <c r="G66">
        <v>2023</v>
      </c>
      <c r="H66" t="s">
        <v>70</v>
      </c>
      <c r="I66" s="1"/>
      <c r="J66" s="3">
        <v>31891808</v>
      </c>
      <c r="R66" s="4">
        <v>126</v>
      </c>
      <c r="S66" s="4">
        <f>Table1[[#This Row],[What is the total number of units for this project?]]*1.61</f>
        <v>202.86</v>
      </c>
      <c r="T66" s="4">
        <v>126</v>
      </c>
      <c r="U66" s="4">
        <v>0</v>
      </c>
      <c r="V66" s="4">
        <v>0</v>
      </c>
      <c r="W66" s="1"/>
      <c r="X66">
        <v>22</v>
      </c>
      <c r="Y66">
        <v>66</v>
      </c>
      <c r="Z66">
        <v>38</v>
      </c>
      <c r="AA66">
        <v>0</v>
      </c>
      <c r="AB66" s="1" t="s">
        <v>602</v>
      </c>
      <c r="AC66" s="1"/>
      <c r="AD66" t="s">
        <v>49</v>
      </c>
      <c r="AE66" t="s">
        <v>49</v>
      </c>
      <c r="AF66" t="s">
        <v>71</v>
      </c>
      <c r="AG66" t="s">
        <v>49</v>
      </c>
      <c r="AH66" s="1" t="s">
        <v>72</v>
      </c>
      <c r="AI66" s="1"/>
      <c r="AJ66" s="1" t="s">
        <v>51</v>
      </c>
      <c r="AK66" s="1"/>
      <c r="AL66" s="1" t="s">
        <v>610</v>
      </c>
      <c r="AM66" s="1" t="s">
        <v>611</v>
      </c>
      <c r="AN66" s="1" t="s">
        <v>319</v>
      </c>
      <c r="AO66" s="1"/>
      <c r="AP66" s="1" t="s">
        <v>128</v>
      </c>
      <c r="AQ66" s="1"/>
      <c r="AR66" s="1" t="s">
        <v>612</v>
      </c>
      <c r="AS66" s="1" t="s">
        <v>613</v>
      </c>
      <c r="AT66" s="1"/>
      <c r="AU66" s="1"/>
    </row>
    <row r="67" spans="1:47" ht="171" x14ac:dyDescent="0.45">
      <c r="A67" s="1" t="s">
        <v>92</v>
      </c>
      <c r="B67" s="1" t="s">
        <v>93</v>
      </c>
      <c r="C67" s="1" t="s">
        <v>94</v>
      </c>
      <c r="D67" s="1" t="s">
        <v>44</v>
      </c>
      <c r="E67" t="s">
        <v>45</v>
      </c>
      <c r="F67" t="s">
        <v>57</v>
      </c>
      <c r="G67">
        <v>2022</v>
      </c>
      <c r="H67" t="s">
        <v>47</v>
      </c>
      <c r="I67" s="1"/>
      <c r="J67" s="3">
        <v>6400000</v>
      </c>
      <c r="R67" s="4">
        <v>18</v>
      </c>
      <c r="S67" s="4">
        <f>Table1[[#This Row],[What is the total number of units for this project?]]*1.61</f>
        <v>28.98</v>
      </c>
      <c r="T67" s="4">
        <v>18</v>
      </c>
      <c r="U67" s="4">
        <v>0</v>
      </c>
      <c r="V67" s="4">
        <v>0</v>
      </c>
      <c r="W67" s="1"/>
      <c r="X67">
        <v>18</v>
      </c>
      <c r="Y67">
        <v>0</v>
      </c>
      <c r="Z67">
        <v>0</v>
      </c>
      <c r="AA67">
        <v>0</v>
      </c>
      <c r="AB67" s="1" t="s">
        <v>95</v>
      </c>
      <c r="AC67" s="1" t="s">
        <v>96</v>
      </c>
      <c r="AD67" t="s">
        <v>45</v>
      </c>
      <c r="AE67" t="s">
        <v>49</v>
      </c>
      <c r="AF67" t="s">
        <v>45</v>
      </c>
      <c r="AG67" t="s">
        <v>49</v>
      </c>
      <c r="AH67" s="1" t="s">
        <v>97</v>
      </c>
      <c r="AI67" s="1"/>
      <c r="AJ67" s="1" t="s">
        <v>81</v>
      </c>
      <c r="AK67" s="1"/>
      <c r="AL67" s="1" t="s">
        <v>98</v>
      </c>
      <c r="AM67" s="1" t="s">
        <v>99</v>
      </c>
      <c r="AN67" s="1" t="s">
        <v>100</v>
      </c>
      <c r="AO67" s="1"/>
      <c r="AP67" s="1" t="s">
        <v>101</v>
      </c>
      <c r="AQ67" s="1"/>
      <c r="AR67" s="1" t="s">
        <v>102</v>
      </c>
      <c r="AS67" s="1"/>
      <c r="AT67" s="1"/>
      <c r="AU67" s="1"/>
    </row>
    <row r="68" spans="1:47" ht="171" x14ac:dyDescent="0.45">
      <c r="A68" s="1" t="s">
        <v>92</v>
      </c>
      <c r="B68" s="1" t="s">
        <v>103</v>
      </c>
      <c r="C68" s="1" t="s">
        <v>104</v>
      </c>
      <c r="D68" s="1" t="s">
        <v>44</v>
      </c>
      <c r="E68" t="s">
        <v>45</v>
      </c>
      <c r="F68" t="s">
        <v>86</v>
      </c>
      <c r="G68">
        <v>2021</v>
      </c>
      <c r="H68" t="s">
        <v>87</v>
      </c>
      <c r="I68" s="1"/>
      <c r="J68" s="3">
        <v>2600000</v>
      </c>
      <c r="K68">
        <v>1</v>
      </c>
      <c r="L68" t="s">
        <v>88</v>
      </c>
      <c r="M68" t="s">
        <v>105</v>
      </c>
      <c r="N68" t="s">
        <v>88</v>
      </c>
      <c r="O68" t="s">
        <v>88</v>
      </c>
      <c r="P68" t="s">
        <v>88</v>
      </c>
      <c r="Q68" t="s">
        <v>88</v>
      </c>
      <c r="R68" s="4">
        <v>8</v>
      </c>
      <c r="S68" s="4">
        <f>Table1[[#This Row],[What is the total number of units for this project?]]*1.61</f>
        <v>12.88</v>
      </c>
      <c r="T68" s="4">
        <v>8</v>
      </c>
      <c r="U68" s="4">
        <v>0</v>
      </c>
      <c r="V68" s="4">
        <v>0</v>
      </c>
      <c r="W68" s="1"/>
      <c r="X68">
        <v>8</v>
      </c>
      <c r="Y68">
        <v>0</v>
      </c>
      <c r="Z68">
        <v>0</v>
      </c>
      <c r="AA68">
        <v>0</v>
      </c>
      <c r="AB68" s="1" t="s">
        <v>95</v>
      </c>
      <c r="AC68" s="1" t="s">
        <v>106</v>
      </c>
      <c r="AD68" t="s">
        <v>49</v>
      </c>
      <c r="AE68" t="s">
        <v>45</v>
      </c>
      <c r="AF68" t="s">
        <v>71</v>
      </c>
      <c r="AG68" t="s">
        <v>49</v>
      </c>
      <c r="AH68" s="1" t="s">
        <v>97</v>
      </c>
      <c r="AI68" s="1"/>
      <c r="AJ68" s="1" t="s">
        <v>52</v>
      </c>
      <c r="AK68" s="1"/>
      <c r="AL68" s="1" t="s">
        <v>107</v>
      </c>
      <c r="AM68" s="1" t="s">
        <v>108</v>
      </c>
      <c r="AN68" s="1" t="s">
        <v>109</v>
      </c>
      <c r="AO68" s="1"/>
      <c r="AP68" s="1" t="s">
        <v>110</v>
      </c>
      <c r="AQ68" s="1"/>
      <c r="AR68" s="1" t="s">
        <v>111</v>
      </c>
      <c r="AS68" s="1" t="s">
        <v>112</v>
      </c>
      <c r="AT68" s="1"/>
      <c r="AU68" s="1"/>
    </row>
    <row r="69" spans="1:47" ht="114" x14ac:dyDescent="0.45">
      <c r="A69" s="1" t="s">
        <v>92</v>
      </c>
      <c r="B69" s="1" t="s">
        <v>113</v>
      </c>
      <c r="C69" s="1" t="s">
        <v>114</v>
      </c>
      <c r="D69" s="1" t="s">
        <v>44</v>
      </c>
      <c r="E69" t="s">
        <v>45</v>
      </c>
      <c r="F69" t="s">
        <v>67</v>
      </c>
      <c r="G69">
        <v>2024</v>
      </c>
      <c r="H69" t="s">
        <v>115</v>
      </c>
      <c r="I69" s="1" t="s">
        <v>116</v>
      </c>
      <c r="J69" s="3">
        <v>18300000</v>
      </c>
      <c r="R69" s="4">
        <v>37</v>
      </c>
      <c r="S69" s="4">
        <f>Table1[[#This Row],[What is the total number of units for this project?]]*1.61</f>
        <v>59.57</v>
      </c>
      <c r="T69" s="4">
        <v>37</v>
      </c>
      <c r="U69" s="4">
        <v>0</v>
      </c>
      <c r="V69" s="4">
        <v>0</v>
      </c>
      <c r="W69" s="1"/>
      <c r="X69">
        <v>16</v>
      </c>
      <c r="Y69">
        <v>21</v>
      </c>
      <c r="Z69">
        <v>0</v>
      </c>
      <c r="AA69">
        <v>0</v>
      </c>
      <c r="AB69" s="1" t="s">
        <v>117</v>
      </c>
      <c r="AC69" s="1"/>
      <c r="AD69" t="s">
        <v>45</v>
      </c>
      <c r="AE69" t="s">
        <v>49</v>
      </c>
      <c r="AF69" t="s">
        <v>71</v>
      </c>
      <c r="AG69" t="s">
        <v>49</v>
      </c>
      <c r="AH69" s="1" t="s">
        <v>72</v>
      </c>
      <c r="AI69" s="1"/>
      <c r="AJ69" s="1" t="s">
        <v>118</v>
      </c>
      <c r="AK69" s="1"/>
      <c r="AL69" s="1" t="s">
        <v>119</v>
      </c>
      <c r="AM69" s="1"/>
      <c r="AN69" s="1" t="s">
        <v>120</v>
      </c>
      <c r="AO69" s="1"/>
      <c r="AP69" s="1" t="s">
        <v>121</v>
      </c>
      <c r="AQ69" s="1"/>
      <c r="AR69" s="1" t="s">
        <v>122</v>
      </c>
      <c r="AS69" s="1" t="s">
        <v>108</v>
      </c>
      <c r="AT69" s="1"/>
      <c r="AU69" s="1"/>
    </row>
    <row r="70" spans="1:47" ht="57" x14ac:dyDescent="0.45">
      <c r="A70" s="1" t="s">
        <v>92</v>
      </c>
      <c r="B70" s="1" t="s">
        <v>123</v>
      </c>
      <c r="C70" s="1" t="s">
        <v>124</v>
      </c>
      <c r="D70" s="1" t="s">
        <v>44</v>
      </c>
      <c r="E70" t="s">
        <v>45</v>
      </c>
      <c r="F70" t="s">
        <v>57</v>
      </c>
      <c r="G70">
        <v>2022</v>
      </c>
      <c r="H70" t="s">
        <v>70</v>
      </c>
      <c r="I70" s="1"/>
      <c r="J70" s="3">
        <v>14505102</v>
      </c>
      <c r="R70" s="4">
        <v>83</v>
      </c>
      <c r="S70" s="4">
        <f>Table1[[#This Row],[What is the total number of units for this project?]]*1.61</f>
        <v>133.63</v>
      </c>
      <c r="T70" s="4">
        <v>83</v>
      </c>
      <c r="U70" s="4">
        <v>0</v>
      </c>
      <c r="V70" s="4">
        <v>0</v>
      </c>
      <c r="W70" s="1"/>
      <c r="X70">
        <v>0</v>
      </c>
      <c r="Y70">
        <v>72</v>
      </c>
      <c r="Z70">
        <v>0</v>
      </c>
      <c r="AA70">
        <v>11</v>
      </c>
      <c r="AB70" s="1" t="s">
        <v>48</v>
      </c>
      <c r="AC70" s="1"/>
      <c r="AD70" t="s">
        <v>45</v>
      </c>
      <c r="AE70" t="s">
        <v>45</v>
      </c>
      <c r="AF70" t="s">
        <v>71</v>
      </c>
      <c r="AG70" t="s">
        <v>49</v>
      </c>
      <c r="AH70" s="1" t="s">
        <v>90</v>
      </c>
      <c r="AI70" s="1"/>
      <c r="AJ70" s="1" t="s">
        <v>125</v>
      </c>
      <c r="AK70" s="1"/>
      <c r="AL70" s="1" t="s">
        <v>126</v>
      </c>
      <c r="AM70" s="1"/>
      <c r="AN70" s="1" t="s">
        <v>127</v>
      </c>
      <c r="AO70" s="1"/>
      <c r="AP70" s="1" t="s">
        <v>128</v>
      </c>
      <c r="AQ70" s="1"/>
      <c r="AR70" s="1" t="s">
        <v>53</v>
      </c>
      <c r="AS70" s="1"/>
      <c r="AT70" s="1"/>
      <c r="AU70" s="1" t="s">
        <v>129</v>
      </c>
    </row>
    <row r="71" spans="1:47" ht="171" x14ac:dyDescent="0.45">
      <c r="A71" s="1" t="s">
        <v>576</v>
      </c>
      <c r="B71" s="1" t="s">
        <v>577</v>
      </c>
      <c r="C71" s="1" t="s">
        <v>578</v>
      </c>
      <c r="D71" s="1" t="s">
        <v>44</v>
      </c>
      <c r="E71" t="s">
        <v>49</v>
      </c>
      <c r="F71" t="s">
        <v>86</v>
      </c>
      <c r="G71">
        <v>2021</v>
      </c>
      <c r="H71" t="s">
        <v>87</v>
      </c>
      <c r="I71" s="1"/>
      <c r="J71" s="3">
        <v>825138</v>
      </c>
      <c r="K71" t="s">
        <v>88</v>
      </c>
      <c r="L71" t="s">
        <v>88</v>
      </c>
      <c r="M71" t="s">
        <v>88</v>
      </c>
      <c r="N71" t="s">
        <v>88</v>
      </c>
      <c r="O71" t="s">
        <v>88</v>
      </c>
      <c r="P71" t="s">
        <v>88</v>
      </c>
      <c r="Q71" t="s">
        <v>88</v>
      </c>
      <c r="R71" s="4">
        <v>2</v>
      </c>
      <c r="S71" s="4">
        <f>Table1[[#This Row],[What is the total number of units for this project?]]*1.61</f>
        <v>3.22</v>
      </c>
      <c r="T71" s="4">
        <v>0</v>
      </c>
      <c r="U71" s="4">
        <v>2</v>
      </c>
      <c r="V71" s="4">
        <v>0</v>
      </c>
      <c r="W71" s="1"/>
      <c r="X71">
        <v>0</v>
      </c>
      <c r="Y71">
        <v>0</v>
      </c>
      <c r="Z71">
        <v>0</v>
      </c>
      <c r="AA71">
        <v>2</v>
      </c>
      <c r="AB71" s="1" t="s">
        <v>48</v>
      </c>
      <c r="AC71" s="1" t="s">
        <v>579</v>
      </c>
      <c r="AD71" t="s">
        <v>45</v>
      </c>
      <c r="AE71" t="s">
        <v>45</v>
      </c>
      <c r="AF71" t="s">
        <v>71</v>
      </c>
      <c r="AG71" t="s">
        <v>49</v>
      </c>
      <c r="AH71" s="1" t="s">
        <v>97</v>
      </c>
      <c r="AI71" s="1"/>
      <c r="AJ71" s="1" t="s">
        <v>580</v>
      </c>
      <c r="AK71" s="1" t="s">
        <v>581</v>
      </c>
      <c r="AL71" s="1" t="s">
        <v>119</v>
      </c>
      <c r="AM71" s="1"/>
      <c r="AN71" s="1" t="s">
        <v>582</v>
      </c>
      <c r="AO71" s="1" t="s">
        <v>583</v>
      </c>
      <c r="AP71" s="1" t="s">
        <v>52</v>
      </c>
      <c r="AQ71" s="1"/>
      <c r="AR71" s="1" t="s">
        <v>52</v>
      </c>
      <c r="AS71" s="1"/>
      <c r="AT71" s="1"/>
      <c r="AU71" s="1"/>
    </row>
    <row r="72" spans="1:47" ht="171" x14ac:dyDescent="0.45">
      <c r="A72" s="1" t="s">
        <v>576</v>
      </c>
      <c r="B72" s="1" t="s">
        <v>584</v>
      </c>
      <c r="C72" s="1" t="s">
        <v>578</v>
      </c>
      <c r="D72" s="1" t="s">
        <v>44</v>
      </c>
      <c r="E72" t="s">
        <v>49</v>
      </c>
      <c r="F72" t="s">
        <v>57</v>
      </c>
      <c r="G72">
        <v>2022</v>
      </c>
      <c r="H72" t="s">
        <v>87</v>
      </c>
      <c r="I72" s="1"/>
      <c r="J72" s="3">
        <v>2202974</v>
      </c>
      <c r="R72" s="4">
        <v>4</v>
      </c>
      <c r="S72" s="4">
        <f>Table1[[#This Row],[What is the total number of units for this project?]]*1.61</f>
        <v>6.44</v>
      </c>
      <c r="T72" s="4">
        <v>0</v>
      </c>
      <c r="U72" s="4">
        <v>4</v>
      </c>
      <c r="V72" s="4">
        <v>0</v>
      </c>
      <c r="W72" s="1"/>
      <c r="X72">
        <v>0</v>
      </c>
      <c r="Y72">
        <v>0</v>
      </c>
      <c r="Z72">
        <v>0</v>
      </c>
      <c r="AA72">
        <v>4</v>
      </c>
      <c r="AB72" s="1" t="s">
        <v>48</v>
      </c>
      <c r="AC72" s="1" t="s">
        <v>585</v>
      </c>
      <c r="AD72" t="s">
        <v>45</v>
      </c>
      <c r="AE72" t="s">
        <v>45</v>
      </c>
      <c r="AF72" t="s">
        <v>71</v>
      </c>
      <c r="AG72" t="s">
        <v>49</v>
      </c>
      <c r="AH72" s="1" t="s">
        <v>97</v>
      </c>
      <c r="AI72" s="1"/>
      <c r="AJ72" s="1" t="s">
        <v>580</v>
      </c>
      <c r="AK72" s="1" t="s">
        <v>581</v>
      </c>
      <c r="AL72" s="1" t="s">
        <v>119</v>
      </c>
      <c r="AM72" s="1"/>
      <c r="AN72" s="1" t="s">
        <v>582</v>
      </c>
      <c r="AO72" s="1" t="s">
        <v>583</v>
      </c>
      <c r="AP72" s="1" t="s">
        <v>52</v>
      </c>
      <c r="AQ72" s="1"/>
      <c r="AR72" s="1" t="s">
        <v>52</v>
      </c>
      <c r="AS72" s="1"/>
      <c r="AT72" s="1"/>
      <c r="AU72" s="1"/>
    </row>
    <row r="73" spans="1:47" ht="171" x14ac:dyDescent="0.45">
      <c r="A73" s="1" t="s">
        <v>576</v>
      </c>
      <c r="B73" s="1" t="s">
        <v>586</v>
      </c>
      <c r="C73" s="1" t="s">
        <v>587</v>
      </c>
      <c r="D73" s="1" t="s">
        <v>44</v>
      </c>
      <c r="E73" t="s">
        <v>49</v>
      </c>
      <c r="F73" t="s">
        <v>57</v>
      </c>
      <c r="G73">
        <v>2022</v>
      </c>
      <c r="H73" t="s">
        <v>70</v>
      </c>
      <c r="I73" s="1"/>
      <c r="J73" s="3">
        <v>3225034</v>
      </c>
      <c r="R73" s="4">
        <v>29</v>
      </c>
      <c r="S73" s="4">
        <f>Table1[[#This Row],[What is the total number of units for this project?]]*1.61</f>
        <v>46.690000000000005</v>
      </c>
      <c r="T73" s="4">
        <v>29</v>
      </c>
      <c r="U73" s="4">
        <v>0</v>
      </c>
      <c r="V73" s="4">
        <v>0</v>
      </c>
      <c r="W73" s="1"/>
      <c r="X73">
        <v>0</v>
      </c>
      <c r="Y73">
        <v>17</v>
      </c>
      <c r="Z73">
        <v>9</v>
      </c>
      <c r="AA73">
        <v>3</v>
      </c>
      <c r="AB73" s="1" t="s">
        <v>588</v>
      </c>
      <c r="AC73" s="1" t="s">
        <v>589</v>
      </c>
      <c r="AD73" t="s">
        <v>49</v>
      </c>
      <c r="AE73" t="s">
        <v>45</v>
      </c>
      <c r="AF73" t="s">
        <v>71</v>
      </c>
      <c r="AG73" t="s">
        <v>49</v>
      </c>
      <c r="AH73" s="1" t="s">
        <v>97</v>
      </c>
      <c r="AI73" s="1"/>
      <c r="AJ73" s="1" t="s">
        <v>320</v>
      </c>
      <c r="AK73" s="1"/>
      <c r="AL73" s="1" t="s">
        <v>119</v>
      </c>
      <c r="AM73" s="1"/>
      <c r="AN73" s="1" t="s">
        <v>590</v>
      </c>
      <c r="AO73" s="1"/>
      <c r="AP73" s="1" t="s">
        <v>52</v>
      </c>
      <c r="AQ73" s="1"/>
      <c r="AR73" s="1" t="s">
        <v>111</v>
      </c>
      <c r="AS73" s="1" t="s">
        <v>591</v>
      </c>
      <c r="AT73" s="1"/>
      <c r="AU73" s="1"/>
    </row>
    <row r="74" spans="1:47" ht="171" x14ac:dyDescent="0.45">
      <c r="A74" s="1" t="s">
        <v>576</v>
      </c>
      <c r="B74" s="1" t="s">
        <v>631</v>
      </c>
      <c r="C74" s="1" t="s">
        <v>632</v>
      </c>
      <c r="D74" s="1" t="s">
        <v>44</v>
      </c>
      <c r="E74" t="s">
        <v>45</v>
      </c>
      <c r="F74" t="s">
        <v>67</v>
      </c>
      <c r="G74">
        <v>2025</v>
      </c>
      <c r="H74" t="s">
        <v>256</v>
      </c>
      <c r="I74" s="1"/>
      <c r="J74" s="3">
        <v>21000000</v>
      </c>
      <c r="R74" s="4">
        <v>53</v>
      </c>
      <c r="S74" s="4">
        <f>Table1[[#This Row],[What is the total number of units for this project?]]*1.61</f>
        <v>85.33</v>
      </c>
      <c r="T74" s="4">
        <v>53</v>
      </c>
      <c r="U74" s="4">
        <v>0</v>
      </c>
      <c r="V74" s="4">
        <v>0</v>
      </c>
      <c r="W74" s="1"/>
      <c r="X74">
        <v>8</v>
      </c>
      <c r="Y74">
        <v>32</v>
      </c>
      <c r="Z74">
        <v>0</v>
      </c>
      <c r="AA74">
        <v>13</v>
      </c>
      <c r="AB74" s="1" t="s">
        <v>186</v>
      </c>
      <c r="AC74" s="1" t="s">
        <v>633</v>
      </c>
      <c r="AD74" t="s">
        <v>49</v>
      </c>
      <c r="AE74" t="s">
        <v>45</v>
      </c>
      <c r="AF74" t="s">
        <v>71</v>
      </c>
      <c r="AG74" t="s">
        <v>49</v>
      </c>
      <c r="AH74" s="1" t="s">
        <v>97</v>
      </c>
      <c r="AI74" s="1"/>
      <c r="AJ74" s="1" t="s">
        <v>73</v>
      </c>
      <c r="AK74" s="1"/>
      <c r="AL74" s="1" t="s">
        <v>115</v>
      </c>
      <c r="AM74" s="1" t="s">
        <v>284</v>
      </c>
      <c r="AN74" s="1" t="s">
        <v>52</v>
      </c>
      <c r="AO74" s="1"/>
      <c r="AP74" s="1" t="s">
        <v>52</v>
      </c>
      <c r="AQ74" s="1"/>
      <c r="AR74" s="1" t="s">
        <v>52</v>
      </c>
      <c r="AS74" s="1"/>
      <c r="AT74" s="1"/>
      <c r="AU74" s="1"/>
    </row>
    <row r="75" spans="1:47" ht="256.5" x14ac:dyDescent="0.45">
      <c r="A75" s="1" t="s">
        <v>483</v>
      </c>
      <c r="B75" s="1" t="s">
        <v>704</v>
      </c>
      <c r="C75" s="1" t="s">
        <v>705</v>
      </c>
      <c r="D75" s="1" t="s">
        <v>44</v>
      </c>
      <c r="E75" t="s">
        <v>49</v>
      </c>
      <c r="F75" t="s">
        <v>57</v>
      </c>
      <c r="G75">
        <v>2023</v>
      </c>
      <c r="H75" t="s">
        <v>47</v>
      </c>
      <c r="I75" s="1"/>
      <c r="J75" s="3">
        <v>23045345</v>
      </c>
      <c r="R75" s="4">
        <v>46</v>
      </c>
      <c r="S75" s="4">
        <f>Table1[[#This Row],[What is the total number of units for this project?]]*1.61</f>
        <v>74.06</v>
      </c>
      <c r="T75" s="4">
        <v>46</v>
      </c>
      <c r="U75" s="4">
        <v>0</v>
      </c>
      <c r="V75" s="4">
        <v>0</v>
      </c>
      <c r="W75" s="1"/>
      <c r="X75">
        <v>16</v>
      </c>
      <c r="Y75">
        <v>30</v>
      </c>
      <c r="Z75">
        <v>0</v>
      </c>
      <c r="AA75">
        <v>0</v>
      </c>
      <c r="AB75" s="1" t="s">
        <v>89</v>
      </c>
      <c r="AC75" s="1"/>
      <c r="AD75" t="s">
        <v>49</v>
      </c>
      <c r="AE75" t="s">
        <v>49</v>
      </c>
      <c r="AF75" t="s">
        <v>49</v>
      </c>
      <c r="AG75" t="s">
        <v>49</v>
      </c>
      <c r="AH75" s="1" t="s">
        <v>196</v>
      </c>
      <c r="AI75" s="1"/>
      <c r="AJ75" s="1"/>
      <c r="AK75" s="1"/>
      <c r="AL75" s="1" t="s">
        <v>134</v>
      </c>
      <c r="AM75" s="1"/>
      <c r="AN75" s="1" t="s">
        <v>706</v>
      </c>
      <c r="AO75" s="1"/>
      <c r="AP75" s="1" t="s">
        <v>84</v>
      </c>
      <c r="AQ75" s="1"/>
      <c r="AR75" s="1" t="s">
        <v>484</v>
      </c>
      <c r="AS75" s="1"/>
      <c r="AT75" s="1"/>
      <c r="AU75" s="1"/>
    </row>
    <row r="76" spans="1:47" ht="228" x14ac:dyDescent="0.45">
      <c r="A76" s="1" t="s">
        <v>483</v>
      </c>
      <c r="B76" s="1" t="s">
        <v>707</v>
      </c>
      <c r="C76" s="1" t="s">
        <v>708</v>
      </c>
      <c r="D76" s="1" t="s">
        <v>44</v>
      </c>
      <c r="E76" t="s">
        <v>49</v>
      </c>
      <c r="F76" t="s">
        <v>46</v>
      </c>
      <c r="G76">
        <v>2025</v>
      </c>
      <c r="H76" t="s">
        <v>47</v>
      </c>
      <c r="I76" s="1"/>
      <c r="J76" s="3">
        <v>13880359</v>
      </c>
      <c r="R76" s="4">
        <v>41</v>
      </c>
      <c r="S76" s="4">
        <f>Table1[[#This Row],[What is the total number of units for this project?]]*1.61</f>
        <v>66.010000000000005</v>
      </c>
      <c r="T76" s="4">
        <v>41</v>
      </c>
      <c r="U76" s="4">
        <v>0</v>
      </c>
      <c r="V76" s="4">
        <v>0</v>
      </c>
      <c r="W76" s="1"/>
      <c r="X76">
        <v>16</v>
      </c>
      <c r="Y76">
        <v>25</v>
      </c>
      <c r="Z76">
        <v>0</v>
      </c>
      <c r="AA76">
        <v>0</v>
      </c>
      <c r="AB76" s="1" t="s">
        <v>48</v>
      </c>
      <c r="AC76" s="1"/>
      <c r="AD76" t="s">
        <v>49</v>
      </c>
      <c r="AE76" t="s">
        <v>45</v>
      </c>
      <c r="AF76" t="s">
        <v>49</v>
      </c>
      <c r="AG76" t="s">
        <v>49</v>
      </c>
      <c r="AH76" s="1" t="s">
        <v>709</v>
      </c>
      <c r="AI76" s="1"/>
      <c r="AJ76" s="1"/>
      <c r="AK76" s="1"/>
      <c r="AL76" s="1"/>
      <c r="AM76" s="1"/>
      <c r="AN76" s="1"/>
      <c r="AO76" s="1"/>
      <c r="AP76" s="1"/>
      <c r="AQ76" s="1"/>
      <c r="AR76" s="1"/>
      <c r="AS76" s="1"/>
      <c r="AT76" s="1"/>
      <c r="AU76" s="1"/>
    </row>
    <row r="77" spans="1:47" ht="85.5" x14ac:dyDescent="0.45">
      <c r="A77" s="1" t="s">
        <v>483</v>
      </c>
      <c r="B77" s="1" t="s">
        <v>735</v>
      </c>
      <c r="C77" s="1" t="s">
        <v>736</v>
      </c>
      <c r="D77" s="1" t="s">
        <v>44</v>
      </c>
      <c r="E77" t="s">
        <v>49</v>
      </c>
      <c r="F77" t="s">
        <v>67</v>
      </c>
      <c r="G77">
        <v>2023</v>
      </c>
      <c r="H77" t="s">
        <v>87</v>
      </c>
      <c r="I77" s="1"/>
      <c r="J77" s="3">
        <v>10969831</v>
      </c>
      <c r="R77" s="4">
        <v>18</v>
      </c>
      <c r="S77" s="4">
        <f>Table1[[#This Row],[What is the total number of units for this project?]]*1.61</f>
        <v>28.98</v>
      </c>
      <c r="T77" s="4">
        <v>18</v>
      </c>
      <c r="U77" s="4">
        <v>0</v>
      </c>
      <c r="V77" s="4">
        <v>0</v>
      </c>
      <c r="W77" s="1" t="s">
        <v>737</v>
      </c>
      <c r="X77">
        <v>7</v>
      </c>
      <c r="Y77">
        <v>8</v>
      </c>
      <c r="Z77">
        <v>1</v>
      </c>
      <c r="AA77">
        <v>0</v>
      </c>
      <c r="AB77" s="1" t="s">
        <v>89</v>
      </c>
      <c r="AC77" s="1"/>
      <c r="AD77" t="s">
        <v>45</v>
      </c>
      <c r="AE77" t="s">
        <v>49</v>
      </c>
      <c r="AF77" t="s">
        <v>71</v>
      </c>
      <c r="AG77" t="s">
        <v>49</v>
      </c>
      <c r="AH77" s="1" t="s">
        <v>738</v>
      </c>
      <c r="AI77" s="1" t="s">
        <v>739</v>
      </c>
      <c r="AJ77" s="1" t="s">
        <v>321</v>
      </c>
      <c r="AK77" s="1"/>
      <c r="AL77" s="1" t="s">
        <v>134</v>
      </c>
      <c r="AM77" s="1"/>
      <c r="AN77" s="1" t="s">
        <v>740</v>
      </c>
      <c r="AO77" s="1"/>
      <c r="AP77" s="1" t="s">
        <v>741</v>
      </c>
      <c r="AQ77" s="1"/>
      <c r="AR77" s="1" t="s">
        <v>742</v>
      </c>
      <c r="AS77" s="1" t="s">
        <v>743</v>
      </c>
      <c r="AT77" s="1"/>
      <c r="AU77" s="1" t="s">
        <v>744</v>
      </c>
    </row>
    <row r="78" spans="1:47" ht="171" x14ac:dyDescent="0.45">
      <c r="A78" s="1" t="s">
        <v>322</v>
      </c>
      <c r="B78" s="1" t="s">
        <v>796</v>
      </c>
      <c r="C78" s="1" t="s">
        <v>797</v>
      </c>
      <c r="D78" s="1" t="s">
        <v>44</v>
      </c>
      <c r="E78" t="s">
        <v>45</v>
      </c>
      <c r="F78" t="s">
        <v>67</v>
      </c>
      <c r="G78">
        <v>2024</v>
      </c>
      <c r="H78" t="s">
        <v>47</v>
      </c>
      <c r="I78" s="1"/>
      <c r="J78" s="3">
        <v>10512000</v>
      </c>
      <c r="R78" s="4">
        <v>24</v>
      </c>
      <c r="S78" s="4">
        <f>Table1[[#This Row],[What is the total number of units for this project?]]*1.61</f>
        <v>38.64</v>
      </c>
      <c r="T78" s="4">
        <v>0</v>
      </c>
      <c r="U78" s="4">
        <v>24</v>
      </c>
      <c r="V78" s="4">
        <v>0</v>
      </c>
      <c r="W78" s="1" t="s">
        <v>798</v>
      </c>
      <c r="X78">
        <v>0</v>
      </c>
      <c r="Y78">
        <v>0</v>
      </c>
      <c r="Z78">
        <v>12</v>
      </c>
      <c r="AA78">
        <v>12</v>
      </c>
      <c r="AB78" s="1" t="s">
        <v>48</v>
      </c>
      <c r="AC78" s="1" t="s">
        <v>799</v>
      </c>
      <c r="AD78" t="s">
        <v>49</v>
      </c>
      <c r="AE78" t="s">
        <v>49</v>
      </c>
      <c r="AF78" t="s">
        <v>45</v>
      </c>
      <c r="AG78" t="s">
        <v>49</v>
      </c>
      <c r="AH78" s="1" t="s">
        <v>800</v>
      </c>
      <c r="AI78" s="1"/>
      <c r="AJ78" s="1" t="s">
        <v>115</v>
      </c>
      <c r="AK78" s="1" t="s">
        <v>801</v>
      </c>
      <c r="AL78" s="1" t="s">
        <v>52</v>
      </c>
      <c r="AM78" s="1"/>
      <c r="AN78" s="1" t="s">
        <v>52</v>
      </c>
      <c r="AO78" s="1"/>
      <c r="AP78" s="1"/>
      <c r="AQ78" s="1"/>
      <c r="AR78" s="1" t="s">
        <v>52</v>
      </c>
      <c r="AS78" s="1"/>
      <c r="AT78" s="1"/>
      <c r="AU78" s="1"/>
    </row>
    <row r="79" spans="1:47" ht="242.25" x14ac:dyDescent="0.45">
      <c r="A79" s="1" t="s">
        <v>322</v>
      </c>
      <c r="B79" s="1" t="s">
        <v>802</v>
      </c>
      <c r="C79" s="1" t="s">
        <v>795</v>
      </c>
      <c r="D79" s="1" t="s">
        <v>44</v>
      </c>
      <c r="E79" t="s">
        <v>45</v>
      </c>
      <c r="F79" t="s">
        <v>67</v>
      </c>
      <c r="G79">
        <v>2024</v>
      </c>
      <c r="H79" t="s">
        <v>47</v>
      </c>
      <c r="I79" s="1"/>
      <c r="J79" s="3">
        <v>19844000</v>
      </c>
      <c r="R79" s="4">
        <v>44</v>
      </c>
      <c r="S79" s="4">
        <f>Table1[[#This Row],[What is the total number of units for this project?]]*1.61</f>
        <v>70.84</v>
      </c>
      <c r="T79" s="4">
        <v>44</v>
      </c>
      <c r="U79" s="4">
        <v>0</v>
      </c>
      <c r="V79" s="4">
        <v>0</v>
      </c>
      <c r="W79" s="1" t="s">
        <v>798</v>
      </c>
      <c r="X79">
        <v>12</v>
      </c>
      <c r="Y79">
        <v>6</v>
      </c>
      <c r="Z79">
        <v>16</v>
      </c>
      <c r="AA79">
        <v>10</v>
      </c>
      <c r="AB79" s="1" t="s">
        <v>257</v>
      </c>
      <c r="AC79" s="1" t="s">
        <v>799</v>
      </c>
      <c r="AD79" t="s">
        <v>49</v>
      </c>
      <c r="AE79" t="s">
        <v>49</v>
      </c>
      <c r="AF79" t="s">
        <v>49</v>
      </c>
      <c r="AG79" t="s">
        <v>49</v>
      </c>
      <c r="AH79" s="1" t="s">
        <v>803</v>
      </c>
      <c r="AI79" s="1"/>
      <c r="AJ79" s="1" t="s">
        <v>804</v>
      </c>
      <c r="AK79" s="1"/>
      <c r="AL79" s="1" t="s">
        <v>805</v>
      </c>
      <c r="AM79" s="1"/>
      <c r="AN79" s="1" t="s">
        <v>52</v>
      </c>
      <c r="AO79" s="1"/>
      <c r="AP79" s="1" t="s">
        <v>52</v>
      </c>
      <c r="AQ79" s="1"/>
      <c r="AR79" s="1" t="s">
        <v>52</v>
      </c>
      <c r="AS79" s="1"/>
      <c r="AT79" s="1"/>
      <c r="AU79" s="1"/>
    </row>
    <row r="80" spans="1:47" ht="114" x14ac:dyDescent="0.45">
      <c r="A80" s="1" t="s">
        <v>322</v>
      </c>
      <c r="B80" s="1" t="s">
        <v>806</v>
      </c>
      <c r="C80" s="1" t="s">
        <v>807</v>
      </c>
      <c r="D80" s="1" t="s">
        <v>44</v>
      </c>
      <c r="E80" t="s">
        <v>45</v>
      </c>
      <c r="F80" t="s">
        <v>67</v>
      </c>
      <c r="G80">
        <v>2024</v>
      </c>
      <c r="H80" t="s">
        <v>47</v>
      </c>
      <c r="I80" s="1"/>
      <c r="J80" s="3">
        <v>6600000</v>
      </c>
      <c r="R80" s="4">
        <v>12</v>
      </c>
      <c r="S80" s="4">
        <f>Table1[[#This Row],[What is the total number of units for this project?]]*1.61</f>
        <v>19.32</v>
      </c>
      <c r="T80" s="4">
        <v>0</v>
      </c>
      <c r="U80" s="4">
        <v>12</v>
      </c>
      <c r="V80" s="4">
        <v>0</v>
      </c>
      <c r="W80" s="1" t="s">
        <v>798</v>
      </c>
      <c r="X80">
        <v>0</v>
      </c>
      <c r="Y80">
        <v>0</v>
      </c>
      <c r="Z80">
        <v>0</v>
      </c>
      <c r="AA80">
        <v>12</v>
      </c>
      <c r="AB80" s="1" t="s">
        <v>808</v>
      </c>
      <c r="AC80" s="1" t="s">
        <v>798</v>
      </c>
      <c r="AD80" t="s">
        <v>49</v>
      </c>
      <c r="AE80" t="s">
        <v>49</v>
      </c>
      <c r="AF80" t="s">
        <v>45</v>
      </c>
      <c r="AG80" t="s">
        <v>49</v>
      </c>
      <c r="AH80" s="1" t="s">
        <v>691</v>
      </c>
      <c r="AI80" s="1"/>
      <c r="AJ80" s="1" t="s">
        <v>115</v>
      </c>
      <c r="AK80" s="1" t="s">
        <v>801</v>
      </c>
      <c r="AL80" s="1" t="s">
        <v>52</v>
      </c>
      <c r="AM80" s="1"/>
      <c r="AN80" s="1" t="s">
        <v>52</v>
      </c>
      <c r="AO80" s="1"/>
      <c r="AP80" s="1" t="s">
        <v>52</v>
      </c>
      <c r="AQ80" s="1"/>
      <c r="AR80" s="1" t="s">
        <v>52</v>
      </c>
      <c r="AS80" s="1"/>
      <c r="AT80" s="1"/>
      <c r="AU80" s="1"/>
    </row>
    <row r="81" spans="1:47" ht="28.5" x14ac:dyDescent="0.45">
      <c r="A81" s="1" t="s">
        <v>784</v>
      </c>
      <c r="B81" s="1" t="s">
        <v>785</v>
      </c>
      <c r="C81" s="1" t="s">
        <v>786</v>
      </c>
      <c r="D81" s="1" t="s">
        <v>44</v>
      </c>
      <c r="E81" t="s">
        <v>45</v>
      </c>
      <c r="F81" t="s">
        <v>67</v>
      </c>
      <c r="G81">
        <v>2022</v>
      </c>
      <c r="H81" t="s">
        <v>87</v>
      </c>
      <c r="I81" s="1"/>
      <c r="J81" s="3">
        <v>650000</v>
      </c>
      <c r="R81" s="4">
        <v>6</v>
      </c>
      <c r="S81" s="4">
        <f>Table1[[#This Row],[What is the total number of units for this project?]]*1.61</f>
        <v>9.66</v>
      </c>
      <c r="T81" s="4">
        <v>6</v>
      </c>
      <c r="U81" s="4">
        <v>0</v>
      </c>
      <c r="V81" s="4">
        <v>0</v>
      </c>
      <c r="W81" s="1"/>
      <c r="X81">
        <v>0</v>
      </c>
      <c r="Y81">
        <v>0</v>
      </c>
      <c r="Z81">
        <v>4</v>
      </c>
      <c r="AA81">
        <v>2</v>
      </c>
      <c r="AB81" s="1" t="s">
        <v>307</v>
      </c>
      <c r="AC81" s="1"/>
      <c r="AD81" t="s">
        <v>45</v>
      </c>
      <c r="AE81" t="s">
        <v>45</v>
      </c>
      <c r="AF81" t="s">
        <v>71</v>
      </c>
      <c r="AG81" t="s">
        <v>45</v>
      </c>
      <c r="AH81" s="1"/>
      <c r="AI81" s="1"/>
      <c r="AJ81" s="1" t="s">
        <v>52</v>
      </c>
      <c r="AK81" s="1"/>
      <c r="AL81" s="1" t="s">
        <v>119</v>
      </c>
      <c r="AM81" s="1"/>
      <c r="AN81" s="1" t="s">
        <v>52</v>
      </c>
      <c r="AO81" s="1"/>
      <c r="AP81" s="1" t="s">
        <v>52</v>
      </c>
      <c r="AQ81" s="1"/>
      <c r="AR81" s="1" t="s">
        <v>355</v>
      </c>
      <c r="AS81" s="1"/>
      <c r="AT81" s="1"/>
      <c r="AU81" s="1"/>
    </row>
    <row r="82" spans="1:47" ht="28.5" x14ac:dyDescent="0.45">
      <c r="A82" s="1" t="s">
        <v>784</v>
      </c>
      <c r="B82" s="1" t="s">
        <v>788</v>
      </c>
      <c r="C82" s="1" t="s">
        <v>789</v>
      </c>
      <c r="D82" s="1" t="s">
        <v>44</v>
      </c>
      <c r="E82" t="s">
        <v>45</v>
      </c>
      <c r="F82" t="s">
        <v>57</v>
      </c>
      <c r="G82">
        <v>2022</v>
      </c>
      <c r="H82" t="s">
        <v>87</v>
      </c>
      <c r="I82" s="1"/>
      <c r="J82" s="3">
        <v>380000</v>
      </c>
      <c r="R82" s="4">
        <v>2</v>
      </c>
      <c r="S82" s="4">
        <f>Table1[[#This Row],[What is the total number of units for this project?]]*1.61</f>
        <v>3.22</v>
      </c>
      <c r="T82" s="4">
        <v>1</v>
      </c>
      <c r="U82" s="4">
        <v>1</v>
      </c>
      <c r="V82" s="4">
        <v>0</v>
      </c>
      <c r="W82" s="1"/>
      <c r="X82">
        <v>0</v>
      </c>
      <c r="Y82">
        <v>0</v>
      </c>
      <c r="Z82">
        <v>2</v>
      </c>
      <c r="AA82">
        <v>0</v>
      </c>
      <c r="AB82" s="1" t="s">
        <v>372</v>
      </c>
      <c r="AC82" s="1" t="s">
        <v>787</v>
      </c>
      <c r="AD82" t="s">
        <v>45</v>
      </c>
      <c r="AE82" t="s">
        <v>45</v>
      </c>
      <c r="AF82" t="s">
        <v>71</v>
      </c>
      <c r="AG82" t="s">
        <v>45</v>
      </c>
      <c r="AH82" s="1"/>
      <c r="AI82" s="1"/>
      <c r="AJ82" s="1" t="s">
        <v>91</v>
      </c>
      <c r="AK82" s="1"/>
      <c r="AL82" s="1" t="s">
        <v>52</v>
      </c>
      <c r="AM82" s="1"/>
      <c r="AN82" s="1" t="s">
        <v>52</v>
      </c>
      <c r="AO82" s="1"/>
      <c r="AP82" s="1" t="s">
        <v>52</v>
      </c>
      <c r="AQ82" s="1"/>
      <c r="AR82" s="1" t="s">
        <v>111</v>
      </c>
      <c r="AS82" s="1" t="s">
        <v>787</v>
      </c>
      <c r="AT82" s="1"/>
      <c r="AU82" s="1"/>
    </row>
    <row r="83" spans="1:47" ht="114" x14ac:dyDescent="0.45">
      <c r="A83" s="1" t="s">
        <v>784</v>
      </c>
      <c r="B83" s="1" t="s">
        <v>790</v>
      </c>
      <c r="C83" s="1" t="s">
        <v>791</v>
      </c>
      <c r="D83" s="1" t="s">
        <v>44</v>
      </c>
      <c r="E83" t="s">
        <v>45</v>
      </c>
      <c r="F83" t="s">
        <v>229</v>
      </c>
      <c r="G83">
        <v>2023</v>
      </c>
      <c r="H83" t="s">
        <v>256</v>
      </c>
      <c r="I83" s="1"/>
      <c r="J83" s="3">
        <v>1470000</v>
      </c>
      <c r="R83" s="4">
        <v>6</v>
      </c>
      <c r="S83" s="4">
        <f>Table1[[#This Row],[What is the total number of units for this project?]]*1.61</f>
        <v>9.66</v>
      </c>
      <c r="T83" s="4">
        <v>3</v>
      </c>
      <c r="U83" s="4">
        <v>3</v>
      </c>
      <c r="V83" s="4">
        <v>0</v>
      </c>
      <c r="W83" s="1"/>
      <c r="X83">
        <v>0</v>
      </c>
      <c r="Y83">
        <v>2</v>
      </c>
      <c r="Z83">
        <v>4</v>
      </c>
      <c r="AA83">
        <v>0</v>
      </c>
      <c r="AB83" s="1" t="s">
        <v>48</v>
      </c>
      <c r="AC83" s="1" t="s">
        <v>792</v>
      </c>
      <c r="AD83" t="s">
        <v>45</v>
      </c>
      <c r="AE83" t="s">
        <v>49</v>
      </c>
      <c r="AF83" t="s">
        <v>45</v>
      </c>
      <c r="AG83" t="s">
        <v>49</v>
      </c>
      <c r="AH83" s="1" t="s">
        <v>72</v>
      </c>
      <c r="AI83" s="1"/>
      <c r="AJ83" s="1" t="s">
        <v>793</v>
      </c>
      <c r="AK83" s="1"/>
      <c r="AL83" s="1" t="s">
        <v>347</v>
      </c>
      <c r="AM83" s="1" t="s">
        <v>284</v>
      </c>
      <c r="AN83" s="1" t="s">
        <v>794</v>
      </c>
      <c r="AO83" s="1"/>
      <c r="AP83" s="1" t="s">
        <v>52</v>
      </c>
      <c r="AQ83" s="1"/>
      <c r="AR83" s="1" t="s">
        <v>52</v>
      </c>
      <c r="AS83" s="1"/>
      <c r="AT83" s="1"/>
      <c r="AU83" s="1"/>
    </row>
    <row r="84" spans="1:47" ht="171" x14ac:dyDescent="0.45">
      <c r="A84" s="1" t="s">
        <v>756</v>
      </c>
      <c r="B84" s="1" t="s">
        <v>757</v>
      </c>
      <c r="C84" s="1" t="s">
        <v>758</v>
      </c>
      <c r="D84" s="1" t="s">
        <v>44</v>
      </c>
      <c r="E84" t="s">
        <v>45</v>
      </c>
      <c r="F84" t="s">
        <v>57</v>
      </c>
      <c r="G84">
        <v>2022</v>
      </c>
      <c r="H84" t="s">
        <v>47</v>
      </c>
      <c r="I84" s="1"/>
      <c r="J84" s="3">
        <v>5405122</v>
      </c>
      <c r="R84" s="4">
        <v>11</v>
      </c>
      <c r="S84" s="4">
        <f>Table1[[#This Row],[What is the total number of units for this project?]]*1.61</f>
        <v>17.71</v>
      </c>
      <c r="T84" s="4">
        <v>0</v>
      </c>
      <c r="U84" s="4">
        <v>11</v>
      </c>
      <c r="V84" s="4">
        <v>0</v>
      </c>
      <c r="W84" s="1"/>
      <c r="X84">
        <v>0</v>
      </c>
      <c r="Y84">
        <v>0</v>
      </c>
      <c r="Z84">
        <v>4</v>
      </c>
      <c r="AA84">
        <v>7</v>
      </c>
      <c r="AB84" s="1" t="s">
        <v>254</v>
      </c>
      <c r="AC84" s="1" t="s">
        <v>759</v>
      </c>
      <c r="AD84" t="s">
        <v>49</v>
      </c>
      <c r="AE84" t="s">
        <v>49</v>
      </c>
      <c r="AF84" t="s">
        <v>45</v>
      </c>
      <c r="AG84" t="s">
        <v>49</v>
      </c>
      <c r="AH84" s="1" t="s">
        <v>97</v>
      </c>
      <c r="AI84" s="1"/>
      <c r="AJ84" s="1" t="s">
        <v>91</v>
      </c>
      <c r="AK84" s="1"/>
      <c r="AL84" s="1" t="s">
        <v>82</v>
      </c>
      <c r="AM84" s="1"/>
      <c r="AN84" s="1" t="s">
        <v>52</v>
      </c>
      <c r="AO84" s="1"/>
      <c r="AP84" s="1" t="s">
        <v>115</v>
      </c>
      <c r="AQ84" s="1" t="s">
        <v>411</v>
      </c>
      <c r="AR84" s="1" t="s">
        <v>53</v>
      </c>
      <c r="AS84" s="1"/>
      <c r="AT84" s="1"/>
      <c r="AU84" s="1" t="s">
        <v>613</v>
      </c>
    </row>
    <row r="85" spans="1:47" ht="171" x14ac:dyDescent="0.45">
      <c r="A85" s="1" t="s">
        <v>756</v>
      </c>
      <c r="B85" s="1" t="s">
        <v>760</v>
      </c>
      <c r="C85" s="1" t="s">
        <v>761</v>
      </c>
      <c r="D85" s="1" t="s">
        <v>44</v>
      </c>
      <c r="E85" t="s">
        <v>45</v>
      </c>
      <c r="F85" t="s">
        <v>67</v>
      </c>
      <c r="G85">
        <v>2025</v>
      </c>
      <c r="H85" t="s">
        <v>115</v>
      </c>
      <c r="I85" s="1" t="s">
        <v>762</v>
      </c>
      <c r="J85" s="3">
        <v>236500000</v>
      </c>
      <c r="R85" s="4">
        <v>591</v>
      </c>
      <c r="S85" s="4">
        <f>Table1[[#This Row],[What is the total number of units for this project?]]*1.61</f>
        <v>951.5100000000001</v>
      </c>
      <c r="T85" s="4">
        <v>591</v>
      </c>
      <c r="U85" s="4">
        <v>0</v>
      </c>
      <c r="V85" s="4">
        <v>0</v>
      </c>
      <c r="W85" s="1"/>
      <c r="X85">
        <v>75</v>
      </c>
      <c r="Y85">
        <v>116</v>
      </c>
      <c r="Z85">
        <v>50</v>
      </c>
      <c r="AA85">
        <v>350</v>
      </c>
      <c r="AB85" s="1" t="s">
        <v>763</v>
      </c>
      <c r="AC85" s="1" t="s">
        <v>764</v>
      </c>
      <c r="AD85" t="s">
        <v>49</v>
      </c>
      <c r="AE85" t="s">
        <v>49</v>
      </c>
      <c r="AF85" t="s">
        <v>45</v>
      </c>
      <c r="AG85" t="s">
        <v>49</v>
      </c>
      <c r="AH85" s="1" t="s">
        <v>97</v>
      </c>
      <c r="AI85" s="1"/>
      <c r="AJ85" s="1" t="s">
        <v>125</v>
      </c>
      <c r="AK85" s="1"/>
      <c r="AL85" s="1" t="s">
        <v>82</v>
      </c>
      <c r="AM85" s="1"/>
      <c r="AN85" s="1" t="s">
        <v>765</v>
      </c>
      <c r="AO85" s="1"/>
      <c r="AP85" s="1" t="s">
        <v>84</v>
      </c>
      <c r="AQ85" s="1"/>
      <c r="AR85" s="1" t="s">
        <v>523</v>
      </c>
      <c r="AS85" s="1"/>
      <c r="AT85" s="1"/>
      <c r="AU85" s="1"/>
    </row>
    <row r="86" spans="1:47" ht="285" x14ac:dyDescent="0.45">
      <c r="A86" s="1" t="s">
        <v>777</v>
      </c>
      <c r="B86" s="1" t="s">
        <v>778</v>
      </c>
      <c r="C86" s="1" t="s">
        <v>779</v>
      </c>
      <c r="D86" s="1" t="s">
        <v>44</v>
      </c>
      <c r="E86" t="s">
        <v>45</v>
      </c>
      <c r="F86" t="s">
        <v>46</v>
      </c>
      <c r="G86">
        <v>2026</v>
      </c>
      <c r="H86" t="s">
        <v>87</v>
      </c>
      <c r="I86" s="1"/>
      <c r="J86" s="3">
        <v>18000000</v>
      </c>
      <c r="R86" s="4">
        <v>30</v>
      </c>
      <c r="S86" s="4">
        <f>Table1[[#This Row],[What is the total number of units for this project?]]*1.61</f>
        <v>48.300000000000004</v>
      </c>
      <c r="T86" s="4">
        <v>30</v>
      </c>
      <c r="U86" s="4">
        <v>0</v>
      </c>
      <c r="V86" s="4">
        <v>0</v>
      </c>
      <c r="W86" s="1"/>
      <c r="X86">
        <v>3</v>
      </c>
      <c r="Y86">
        <v>27</v>
      </c>
      <c r="Z86">
        <v>0</v>
      </c>
      <c r="AA86">
        <v>0</v>
      </c>
      <c r="AB86" s="1" t="s">
        <v>117</v>
      </c>
      <c r="AC86" s="1"/>
      <c r="AD86" t="s">
        <v>49</v>
      </c>
      <c r="AE86" t="s">
        <v>49</v>
      </c>
      <c r="AF86" t="s">
        <v>71</v>
      </c>
      <c r="AG86" t="s">
        <v>49</v>
      </c>
      <c r="AH86" s="1" t="s">
        <v>59</v>
      </c>
      <c r="AI86" s="1"/>
      <c r="AJ86" s="1" t="s">
        <v>125</v>
      </c>
      <c r="AK86" s="1"/>
      <c r="AL86" s="1" t="s">
        <v>780</v>
      </c>
      <c r="AM86" s="1"/>
      <c r="AN86" s="1" t="s">
        <v>781</v>
      </c>
      <c r="AO86" s="1"/>
      <c r="AP86" s="1" t="s">
        <v>128</v>
      </c>
      <c r="AQ86" s="1"/>
      <c r="AR86" s="1"/>
      <c r="AS86" s="1"/>
      <c r="AT86" s="1"/>
      <c r="AU86" s="1"/>
    </row>
    <row r="87" spans="1:47" ht="85.5" x14ac:dyDescent="0.45">
      <c r="A87" s="1" t="s">
        <v>324</v>
      </c>
      <c r="B87" s="1" t="s">
        <v>325</v>
      </c>
      <c r="C87" s="1" t="s">
        <v>326</v>
      </c>
      <c r="D87" s="1" t="s">
        <v>44</v>
      </c>
      <c r="E87" t="s">
        <v>45</v>
      </c>
      <c r="F87" t="s">
        <v>57</v>
      </c>
      <c r="G87">
        <v>2022</v>
      </c>
      <c r="H87" t="s">
        <v>87</v>
      </c>
      <c r="I87" s="1"/>
      <c r="J87" s="3">
        <v>650000</v>
      </c>
      <c r="R87" s="4">
        <v>14</v>
      </c>
      <c r="S87" s="4">
        <f>Table1[[#This Row],[What is the total number of units for this project?]]*1.61</f>
        <v>22.540000000000003</v>
      </c>
      <c r="T87" s="4">
        <v>14</v>
      </c>
      <c r="U87" s="4">
        <v>0</v>
      </c>
      <c r="V87" s="4">
        <v>0</v>
      </c>
      <c r="W87" s="1"/>
      <c r="X87">
        <v>3</v>
      </c>
      <c r="Y87">
        <v>11</v>
      </c>
      <c r="Z87">
        <v>0</v>
      </c>
      <c r="AA87">
        <v>0</v>
      </c>
      <c r="AB87" s="1" t="s">
        <v>95</v>
      </c>
      <c r="AC87" s="1" t="s">
        <v>327</v>
      </c>
      <c r="AD87" t="s">
        <v>45</v>
      </c>
      <c r="AE87" t="s">
        <v>49</v>
      </c>
      <c r="AF87" t="s">
        <v>71</v>
      </c>
      <c r="AG87" t="s">
        <v>49</v>
      </c>
      <c r="AH87" s="1" t="s">
        <v>328</v>
      </c>
      <c r="AI87" s="1"/>
      <c r="AJ87" s="1" t="s">
        <v>125</v>
      </c>
      <c r="AK87" s="1"/>
      <c r="AL87" s="1" t="s">
        <v>52</v>
      </c>
      <c r="AM87" s="1"/>
      <c r="AN87" s="1" t="s">
        <v>319</v>
      </c>
      <c r="AO87" s="1"/>
      <c r="AP87" s="1" t="s">
        <v>52</v>
      </c>
      <c r="AQ87" s="1"/>
      <c r="AR87" s="1" t="s">
        <v>329</v>
      </c>
      <c r="AS87" s="1" t="s">
        <v>330</v>
      </c>
      <c r="AT87" s="1" t="s">
        <v>331</v>
      </c>
      <c r="AU87" s="1"/>
    </row>
    <row r="88" spans="1:47" ht="57" x14ac:dyDescent="0.45">
      <c r="A88" s="1" t="s">
        <v>324</v>
      </c>
      <c r="B88" s="1" t="s">
        <v>332</v>
      </c>
      <c r="C88" s="1" t="s">
        <v>333</v>
      </c>
      <c r="D88" s="1" t="s">
        <v>44</v>
      </c>
      <c r="E88" t="s">
        <v>45</v>
      </c>
      <c r="F88" t="s">
        <v>229</v>
      </c>
      <c r="G88">
        <v>2022</v>
      </c>
      <c r="H88" t="s">
        <v>70</v>
      </c>
      <c r="I88" s="1"/>
      <c r="J88" s="3">
        <v>400000</v>
      </c>
      <c r="R88" s="4">
        <v>11</v>
      </c>
      <c r="S88" s="4">
        <f>Table1[[#This Row],[What is the total number of units for this project?]]*1.61</f>
        <v>17.71</v>
      </c>
      <c r="T88" s="4">
        <v>11</v>
      </c>
      <c r="U88" s="4">
        <v>0</v>
      </c>
      <c r="V88" s="4">
        <v>0</v>
      </c>
      <c r="W88" s="1"/>
      <c r="X88">
        <v>11</v>
      </c>
      <c r="Y88">
        <v>0</v>
      </c>
      <c r="Z88">
        <v>0</v>
      </c>
      <c r="AA88">
        <v>0</v>
      </c>
      <c r="AB88" s="1" t="s">
        <v>95</v>
      </c>
      <c r="AC88" s="1" t="s">
        <v>334</v>
      </c>
      <c r="AD88" t="s">
        <v>45</v>
      </c>
      <c r="AE88" t="s">
        <v>49</v>
      </c>
      <c r="AF88" t="s">
        <v>71</v>
      </c>
      <c r="AG88" t="s">
        <v>49</v>
      </c>
      <c r="AH88" s="1" t="s">
        <v>90</v>
      </c>
      <c r="AI88" s="1"/>
      <c r="AJ88" s="1" t="s">
        <v>125</v>
      </c>
      <c r="AK88" s="1"/>
      <c r="AL88" s="1" t="s">
        <v>52</v>
      </c>
      <c r="AM88" s="1"/>
      <c r="AN88" s="1" t="s">
        <v>52</v>
      </c>
      <c r="AO88" s="1"/>
      <c r="AP88" s="1" t="s">
        <v>52</v>
      </c>
      <c r="AQ88" s="1"/>
      <c r="AR88" s="1" t="s">
        <v>53</v>
      </c>
      <c r="AS88" s="1"/>
      <c r="AT88" s="1"/>
      <c r="AU88" s="1" t="s">
        <v>335</v>
      </c>
    </row>
    <row r="89" spans="1:47" ht="57" x14ac:dyDescent="0.45">
      <c r="A89" s="1" t="s">
        <v>324</v>
      </c>
      <c r="B89" s="1" t="s">
        <v>336</v>
      </c>
      <c r="C89" s="1" t="s">
        <v>337</v>
      </c>
      <c r="D89" s="1" t="s">
        <v>44</v>
      </c>
      <c r="E89" t="s">
        <v>45</v>
      </c>
      <c r="F89" t="s">
        <v>229</v>
      </c>
      <c r="G89">
        <v>2022</v>
      </c>
      <c r="H89" t="s">
        <v>70</v>
      </c>
      <c r="I89" s="1"/>
      <c r="J89" s="3">
        <v>600000</v>
      </c>
      <c r="R89" s="4">
        <v>20</v>
      </c>
      <c r="S89" s="4">
        <f>Table1[[#This Row],[What is the total number of units for this project?]]*1.61</f>
        <v>32.200000000000003</v>
      </c>
      <c r="T89" s="4">
        <v>20</v>
      </c>
      <c r="U89" s="4">
        <v>0</v>
      </c>
      <c r="V89" s="4">
        <v>0</v>
      </c>
      <c r="W89" s="1"/>
      <c r="X89">
        <v>20</v>
      </c>
      <c r="Y89">
        <v>0</v>
      </c>
      <c r="Z89">
        <v>0</v>
      </c>
      <c r="AA89">
        <v>0</v>
      </c>
      <c r="AB89" s="1" t="s">
        <v>95</v>
      </c>
      <c r="AC89" s="1" t="s">
        <v>334</v>
      </c>
      <c r="AD89" t="s">
        <v>45</v>
      </c>
      <c r="AE89" t="s">
        <v>49</v>
      </c>
      <c r="AF89" t="s">
        <v>71</v>
      </c>
      <c r="AG89" t="s">
        <v>49</v>
      </c>
      <c r="AH89" s="1" t="s">
        <v>90</v>
      </c>
      <c r="AI89" s="1"/>
      <c r="AJ89" s="1" t="s">
        <v>125</v>
      </c>
      <c r="AK89" s="1"/>
      <c r="AL89" s="1" t="s">
        <v>52</v>
      </c>
      <c r="AM89" s="1"/>
      <c r="AN89" s="1" t="s">
        <v>52</v>
      </c>
      <c r="AO89" s="1"/>
      <c r="AP89" s="1" t="s">
        <v>52</v>
      </c>
      <c r="AQ89" s="1"/>
      <c r="AR89" s="1" t="s">
        <v>53</v>
      </c>
      <c r="AS89" s="1"/>
      <c r="AT89" s="1"/>
      <c r="AU89" s="1" t="s">
        <v>335</v>
      </c>
    </row>
    <row r="90" spans="1:47" ht="114" x14ac:dyDescent="0.45">
      <c r="A90" s="1" t="s">
        <v>324</v>
      </c>
      <c r="B90" s="1" t="s">
        <v>338</v>
      </c>
      <c r="C90" s="1" t="s">
        <v>339</v>
      </c>
      <c r="D90" s="1" t="s">
        <v>44</v>
      </c>
      <c r="E90" t="s">
        <v>45</v>
      </c>
      <c r="F90" t="s">
        <v>57</v>
      </c>
      <c r="G90">
        <v>2022</v>
      </c>
      <c r="H90" t="s">
        <v>115</v>
      </c>
      <c r="I90" s="1" t="s">
        <v>340</v>
      </c>
      <c r="J90" s="3">
        <v>1051745</v>
      </c>
      <c r="R90" s="4">
        <v>16</v>
      </c>
      <c r="S90" s="4">
        <f>Table1[[#This Row],[What is the total number of units for this project?]]*1.61</f>
        <v>25.76</v>
      </c>
      <c r="T90" s="4">
        <v>16</v>
      </c>
      <c r="U90" s="4">
        <v>0</v>
      </c>
      <c r="V90" s="4">
        <v>0</v>
      </c>
      <c r="W90" s="1"/>
      <c r="X90">
        <v>16</v>
      </c>
      <c r="Y90">
        <v>0</v>
      </c>
      <c r="Z90">
        <v>0</v>
      </c>
      <c r="AA90">
        <v>0</v>
      </c>
      <c r="AB90" s="1" t="s">
        <v>95</v>
      </c>
      <c r="AC90" s="1"/>
      <c r="AD90" t="s">
        <v>49</v>
      </c>
      <c r="AE90" t="s">
        <v>49</v>
      </c>
      <c r="AF90" t="s">
        <v>45</v>
      </c>
      <c r="AG90" t="s">
        <v>49</v>
      </c>
      <c r="AH90" s="1" t="s">
        <v>341</v>
      </c>
      <c r="AI90" s="1"/>
      <c r="AJ90" s="1" t="s">
        <v>115</v>
      </c>
      <c r="AK90" s="1"/>
      <c r="AL90" s="1" t="s">
        <v>52</v>
      </c>
      <c r="AM90" s="1"/>
      <c r="AN90" s="1" t="s">
        <v>52</v>
      </c>
      <c r="AO90" s="1"/>
      <c r="AP90" s="1" t="s">
        <v>52</v>
      </c>
      <c r="AQ90" s="1"/>
      <c r="AR90" s="1" t="s">
        <v>53</v>
      </c>
      <c r="AS90" s="1"/>
      <c r="AT90" s="1"/>
      <c r="AU90" s="1" t="s">
        <v>342</v>
      </c>
    </row>
    <row r="91" spans="1:47" ht="142.5" x14ac:dyDescent="0.45">
      <c r="A91" s="1" t="s">
        <v>324</v>
      </c>
      <c r="B91" s="1" t="s">
        <v>343</v>
      </c>
      <c r="C91" s="1" t="s">
        <v>344</v>
      </c>
      <c r="D91" s="1" t="s">
        <v>44</v>
      </c>
      <c r="E91" t="s">
        <v>45</v>
      </c>
      <c r="F91" t="s">
        <v>67</v>
      </c>
      <c r="G91">
        <v>2022</v>
      </c>
      <c r="H91" t="s">
        <v>47</v>
      </c>
      <c r="I91" s="1"/>
      <c r="J91" s="3">
        <v>1787000</v>
      </c>
      <c r="R91" s="4">
        <v>18</v>
      </c>
      <c r="S91" s="4">
        <f>Table1[[#This Row],[What is the total number of units for this project?]]*1.61</f>
        <v>28.98</v>
      </c>
      <c r="T91" s="4">
        <v>18</v>
      </c>
      <c r="U91" s="4">
        <v>0</v>
      </c>
      <c r="V91" s="4">
        <v>0</v>
      </c>
      <c r="W91" s="1"/>
      <c r="X91">
        <v>10</v>
      </c>
      <c r="Y91">
        <v>7</v>
      </c>
      <c r="Z91">
        <v>1</v>
      </c>
      <c r="AA91">
        <v>0</v>
      </c>
      <c r="AB91" s="1" t="s">
        <v>95</v>
      </c>
      <c r="AC91" s="1" t="s">
        <v>345</v>
      </c>
      <c r="AD91" t="s">
        <v>45</v>
      </c>
      <c r="AE91" t="s">
        <v>49</v>
      </c>
      <c r="AF91" t="s">
        <v>45</v>
      </c>
      <c r="AG91" t="s">
        <v>49</v>
      </c>
      <c r="AH91" s="1" t="s">
        <v>346</v>
      </c>
      <c r="AI91" s="1"/>
      <c r="AJ91" s="1" t="s">
        <v>125</v>
      </c>
      <c r="AK91" s="1"/>
      <c r="AL91" s="1" t="s">
        <v>347</v>
      </c>
      <c r="AM91" s="1" t="s">
        <v>348</v>
      </c>
      <c r="AN91" s="1" t="s">
        <v>349</v>
      </c>
      <c r="AO91" s="1"/>
      <c r="AP91" s="1" t="s">
        <v>52</v>
      </c>
      <c r="AQ91" s="1"/>
      <c r="AR91" s="1" t="s">
        <v>53</v>
      </c>
      <c r="AS91" s="1"/>
      <c r="AT91" s="1"/>
      <c r="AU91" s="1" t="s">
        <v>335</v>
      </c>
    </row>
    <row r="92" spans="1:47" ht="57" x14ac:dyDescent="0.45">
      <c r="A92" s="1" t="s">
        <v>324</v>
      </c>
      <c r="B92" s="1" t="s">
        <v>351</v>
      </c>
      <c r="C92" s="1" t="s">
        <v>352</v>
      </c>
      <c r="D92" s="1" t="s">
        <v>44</v>
      </c>
      <c r="E92" t="s">
        <v>45</v>
      </c>
      <c r="F92" t="s">
        <v>57</v>
      </c>
      <c r="G92">
        <v>2022</v>
      </c>
      <c r="H92" t="s">
        <v>70</v>
      </c>
      <c r="I92" s="1"/>
      <c r="J92" s="3">
        <v>950000</v>
      </c>
      <c r="R92" s="4">
        <v>18</v>
      </c>
      <c r="S92" s="4">
        <f>Table1[[#This Row],[What is the total number of units for this project?]]*1.61</f>
        <v>28.98</v>
      </c>
      <c r="T92" s="4">
        <v>18</v>
      </c>
      <c r="U92" s="4">
        <v>0</v>
      </c>
      <c r="V92" s="4">
        <v>0</v>
      </c>
      <c r="W92" s="1"/>
      <c r="X92">
        <v>18</v>
      </c>
      <c r="Y92">
        <v>0</v>
      </c>
      <c r="Z92">
        <v>0</v>
      </c>
      <c r="AA92">
        <v>0</v>
      </c>
      <c r="AB92" s="1" t="s">
        <v>95</v>
      </c>
      <c r="AC92" s="1" t="s">
        <v>353</v>
      </c>
      <c r="AD92" t="s">
        <v>45</v>
      </c>
      <c r="AE92" t="s">
        <v>49</v>
      </c>
      <c r="AF92" t="s">
        <v>71</v>
      </c>
      <c r="AG92" t="s">
        <v>49</v>
      </c>
      <c r="AH92" s="1" t="s">
        <v>90</v>
      </c>
      <c r="AI92" s="1"/>
      <c r="AJ92" s="1" t="s">
        <v>354</v>
      </c>
      <c r="AK92" s="1"/>
      <c r="AL92" s="1" t="s">
        <v>52</v>
      </c>
      <c r="AM92" s="1"/>
      <c r="AN92" s="1" t="s">
        <v>319</v>
      </c>
      <c r="AO92" s="1"/>
      <c r="AP92" s="1" t="s">
        <v>52</v>
      </c>
      <c r="AQ92" s="1"/>
      <c r="AR92" s="1" t="s">
        <v>355</v>
      </c>
      <c r="AS92" s="1"/>
      <c r="AT92" s="1"/>
      <c r="AU92" s="1"/>
    </row>
    <row r="93" spans="1:47" ht="256.5" x14ac:dyDescent="0.45">
      <c r="A93" s="1" t="s">
        <v>427</v>
      </c>
      <c r="B93" s="1" t="s">
        <v>428</v>
      </c>
      <c r="C93" s="1" t="s">
        <v>429</v>
      </c>
      <c r="D93" s="1" t="s">
        <v>44</v>
      </c>
      <c r="E93" t="s">
        <v>45</v>
      </c>
      <c r="F93" t="s">
        <v>86</v>
      </c>
      <c r="G93">
        <v>2021</v>
      </c>
      <c r="H93" t="s">
        <v>47</v>
      </c>
      <c r="I93" s="1"/>
      <c r="J93" s="3">
        <v>22600000</v>
      </c>
      <c r="K93">
        <v>23</v>
      </c>
      <c r="L93" t="s">
        <v>88</v>
      </c>
      <c r="M93">
        <v>5</v>
      </c>
      <c r="N93" t="s">
        <v>88</v>
      </c>
      <c r="O93">
        <v>59</v>
      </c>
      <c r="P93" t="s">
        <v>88</v>
      </c>
      <c r="Q93" t="s">
        <v>88</v>
      </c>
      <c r="R93" s="4">
        <v>51</v>
      </c>
      <c r="S93" s="4">
        <f>Table1[[#This Row],[What is the total number of units for this project?]]*1.61</f>
        <v>82.11</v>
      </c>
      <c r="T93" s="4">
        <v>51</v>
      </c>
      <c r="U93" s="4">
        <v>0</v>
      </c>
      <c r="V93" s="4">
        <v>0</v>
      </c>
      <c r="W93" s="1"/>
      <c r="X93">
        <v>6</v>
      </c>
      <c r="Y93">
        <v>26</v>
      </c>
      <c r="Z93">
        <v>0</v>
      </c>
      <c r="AA93">
        <v>19</v>
      </c>
      <c r="AB93" s="1" t="s">
        <v>317</v>
      </c>
      <c r="AC93" s="1"/>
      <c r="AD93" t="s">
        <v>49</v>
      </c>
      <c r="AE93" t="s">
        <v>49</v>
      </c>
      <c r="AF93" t="s">
        <v>45</v>
      </c>
      <c r="AG93" t="s">
        <v>49</v>
      </c>
      <c r="AH93" s="1" t="s">
        <v>217</v>
      </c>
      <c r="AI93" s="1"/>
      <c r="AJ93" s="1" t="s">
        <v>430</v>
      </c>
      <c r="AK93" s="1"/>
      <c r="AL93" s="1" t="s">
        <v>119</v>
      </c>
      <c r="AM93" s="1"/>
      <c r="AN93" s="1" t="s">
        <v>431</v>
      </c>
      <c r="AO93" s="1"/>
      <c r="AP93" s="1" t="s">
        <v>84</v>
      </c>
      <c r="AQ93" s="1"/>
      <c r="AR93" s="1" t="s">
        <v>432</v>
      </c>
      <c r="AS93" s="1"/>
      <c r="AT93" s="1"/>
      <c r="AU93" s="1"/>
    </row>
    <row r="94" spans="1:47" ht="71.25" x14ac:dyDescent="0.45">
      <c r="A94" s="1" t="s">
        <v>427</v>
      </c>
      <c r="B94" s="1" t="s">
        <v>437</v>
      </c>
      <c r="C94" s="1" t="s">
        <v>438</v>
      </c>
      <c r="D94" s="1" t="s">
        <v>44</v>
      </c>
      <c r="E94" t="s">
        <v>45</v>
      </c>
      <c r="F94" t="s">
        <v>67</v>
      </c>
      <c r="G94">
        <v>2022</v>
      </c>
      <c r="H94" t="s">
        <v>115</v>
      </c>
      <c r="I94" s="1" t="s">
        <v>439</v>
      </c>
      <c r="J94" s="3">
        <v>10500000</v>
      </c>
      <c r="R94" s="4">
        <v>32</v>
      </c>
      <c r="S94" s="4">
        <f>Table1[[#This Row],[What is the total number of units for this project?]]*1.61</f>
        <v>51.52</v>
      </c>
      <c r="T94" s="4">
        <v>32</v>
      </c>
      <c r="U94" s="4">
        <v>0</v>
      </c>
      <c r="V94" s="4">
        <v>0</v>
      </c>
      <c r="W94" s="1"/>
      <c r="X94">
        <v>8</v>
      </c>
      <c r="Y94">
        <v>9</v>
      </c>
      <c r="Z94">
        <v>6</v>
      </c>
      <c r="AA94">
        <v>9</v>
      </c>
      <c r="AB94" s="1" t="s">
        <v>440</v>
      </c>
      <c r="AC94" s="1"/>
      <c r="AD94" t="s">
        <v>49</v>
      </c>
      <c r="AE94" t="s">
        <v>49</v>
      </c>
      <c r="AF94" t="s">
        <v>71</v>
      </c>
      <c r="AG94" t="s">
        <v>45</v>
      </c>
      <c r="AH94" s="1"/>
      <c r="AI94" s="1"/>
      <c r="AJ94" s="1" t="s">
        <v>441</v>
      </c>
      <c r="AK94" s="1"/>
      <c r="AL94" s="1" t="s">
        <v>119</v>
      </c>
      <c r="AM94" s="1"/>
      <c r="AN94" s="1" t="s">
        <v>442</v>
      </c>
      <c r="AO94" s="1"/>
      <c r="AP94" s="1" t="s">
        <v>314</v>
      </c>
      <c r="AQ94" s="1"/>
      <c r="AR94" s="1" t="s">
        <v>52</v>
      </c>
      <c r="AS94" s="1"/>
      <c r="AT94" s="1"/>
      <c r="AU94" s="1"/>
    </row>
    <row r="95" spans="1:47" ht="114" x14ac:dyDescent="0.45">
      <c r="A95" s="1" t="s">
        <v>427</v>
      </c>
      <c r="B95" s="1" t="s">
        <v>443</v>
      </c>
      <c r="C95" s="1" t="s">
        <v>444</v>
      </c>
      <c r="D95" s="1" t="s">
        <v>44</v>
      </c>
      <c r="E95" t="s">
        <v>45</v>
      </c>
      <c r="F95" t="s">
        <v>67</v>
      </c>
      <c r="G95">
        <v>2024</v>
      </c>
      <c r="H95" t="s">
        <v>47</v>
      </c>
      <c r="I95" s="1"/>
      <c r="J95" s="3">
        <v>29400000</v>
      </c>
      <c r="R95" s="4">
        <v>62</v>
      </c>
      <c r="S95" s="4">
        <f>Table1[[#This Row],[What is the total number of units for this project?]]*1.61</f>
        <v>99.820000000000007</v>
      </c>
      <c r="T95" s="4">
        <v>56</v>
      </c>
      <c r="U95" s="4">
        <v>6</v>
      </c>
      <c r="V95" s="4">
        <v>0</v>
      </c>
      <c r="W95" s="1"/>
      <c r="X95">
        <v>8</v>
      </c>
      <c r="Y95">
        <v>36</v>
      </c>
      <c r="Z95">
        <v>3</v>
      </c>
      <c r="AA95">
        <v>15</v>
      </c>
      <c r="AB95" s="1" t="s">
        <v>271</v>
      </c>
      <c r="AC95" s="1"/>
      <c r="AD95" t="s">
        <v>49</v>
      </c>
      <c r="AE95" t="s">
        <v>49</v>
      </c>
      <c r="AF95" t="s">
        <v>49</v>
      </c>
      <c r="AG95" t="s">
        <v>49</v>
      </c>
      <c r="AH95" s="1"/>
      <c r="AI95" s="1"/>
      <c r="AJ95" s="1" t="s">
        <v>430</v>
      </c>
      <c r="AK95" s="1"/>
      <c r="AL95" s="1" t="s">
        <v>119</v>
      </c>
      <c r="AM95" s="1"/>
      <c r="AN95" s="1" t="s">
        <v>445</v>
      </c>
      <c r="AO95" s="1"/>
      <c r="AP95" s="1" t="s">
        <v>84</v>
      </c>
      <c r="AQ95" s="1"/>
      <c r="AR95" s="1" t="s">
        <v>446</v>
      </c>
      <c r="AS95" s="1"/>
      <c r="AT95" s="1"/>
      <c r="AU95" s="1"/>
    </row>
    <row r="96" spans="1:47" ht="285" x14ac:dyDescent="0.45">
      <c r="A96" s="1" t="s">
        <v>427</v>
      </c>
      <c r="B96" s="1" t="s">
        <v>447</v>
      </c>
      <c r="C96" s="1" t="s">
        <v>448</v>
      </c>
      <c r="D96" s="1" t="s">
        <v>44</v>
      </c>
      <c r="E96" t="s">
        <v>45</v>
      </c>
      <c r="F96" t="s">
        <v>57</v>
      </c>
      <c r="G96">
        <v>2022</v>
      </c>
      <c r="H96" t="s">
        <v>47</v>
      </c>
      <c r="I96" s="1"/>
      <c r="J96" s="3">
        <v>18600000</v>
      </c>
      <c r="R96" s="4">
        <v>38</v>
      </c>
      <c r="S96" s="4">
        <f>Table1[[#This Row],[What is the total number of units for this project?]]*1.61</f>
        <v>61.180000000000007</v>
      </c>
      <c r="T96" s="4">
        <v>38</v>
      </c>
      <c r="U96" s="4">
        <v>0</v>
      </c>
      <c r="V96" s="4">
        <v>0</v>
      </c>
      <c r="W96" s="1"/>
      <c r="X96">
        <v>8</v>
      </c>
      <c r="Y96">
        <v>30</v>
      </c>
      <c r="Z96">
        <v>0</v>
      </c>
      <c r="AA96">
        <v>0</v>
      </c>
      <c r="AB96" s="1" t="s">
        <v>48</v>
      </c>
      <c r="AC96" s="1" t="s">
        <v>449</v>
      </c>
      <c r="AD96" t="s">
        <v>49</v>
      </c>
      <c r="AE96" t="s">
        <v>49</v>
      </c>
      <c r="AF96" t="s">
        <v>49</v>
      </c>
      <c r="AG96" t="s">
        <v>49</v>
      </c>
      <c r="AH96" s="1" t="s">
        <v>59</v>
      </c>
      <c r="AI96" s="1"/>
      <c r="AJ96" s="1" t="s">
        <v>81</v>
      </c>
      <c r="AK96" s="1"/>
      <c r="AL96" s="1" t="s">
        <v>119</v>
      </c>
      <c r="AM96" s="1"/>
      <c r="AN96" s="1" t="s">
        <v>450</v>
      </c>
      <c r="AO96" s="1"/>
      <c r="AP96" s="1" t="s">
        <v>84</v>
      </c>
      <c r="AQ96" s="1"/>
      <c r="AR96" s="1" t="s">
        <v>53</v>
      </c>
      <c r="AS96" s="1"/>
      <c r="AT96" s="1"/>
      <c r="AU96" s="1" t="s">
        <v>451</v>
      </c>
    </row>
    <row r="97" spans="1:47" ht="114" x14ac:dyDescent="0.45">
      <c r="A97" s="1" t="s">
        <v>427</v>
      </c>
      <c r="B97" s="1" t="s">
        <v>456</v>
      </c>
      <c r="C97" s="1" t="s">
        <v>457</v>
      </c>
      <c r="D97" s="1" t="s">
        <v>44</v>
      </c>
      <c r="E97" t="s">
        <v>45</v>
      </c>
      <c r="F97" t="s">
        <v>57</v>
      </c>
      <c r="G97">
        <v>2022</v>
      </c>
      <c r="H97" t="s">
        <v>47</v>
      </c>
      <c r="I97" s="1"/>
      <c r="J97" s="3">
        <v>34750000</v>
      </c>
      <c r="R97" s="4">
        <v>77</v>
      </c>
      <c r="S97" s="4">
        <f>Table1[[#This Row],[What is the total number of units for this project?]]*1.61</f>
        <v>123.97000000000001</v>
      </c>
      <c r="T97" s="4">
        <v>77</v>
      </c>
      <c r="U97" s="4">
        <v>0</v>
      </c>
      <c r="V97" s="4">
        <v>0</v>
      </c>
      <c r="W97" s="1"/>
      <c r="X97">
        <v>30</v>
      </c>
      <c r="Y97">
        <v>47</v>
      </c>
      <c r="Z97">
        <v>0</v>
      </c>
      <c r="AA97">
        <v>0</v>
      </c>
      <c r="AB97" s="1" t="s">
        <v>117</v>
      </c>
      <c r="AC97" s="1" t="s">
        <v>458</v>
      </c>
      <c r="AD97" t="s">
        <v>49</v>
      </c>
      <c r="AE97" t="s">
        <v>49</v>
      </c>
      <c r="AF97" t="s">
        <v>45</v>
      </c>
      <c r="AG97" t="s">
        <v>49</v>
      </c>
      <c r="AH97" s="1"/>
      <c r="AI97" s="1"/>
      <c r="AJ97" s="1" t="s">
        <v>459</v>
      </c>
      <c r="AK97" s="1"/>
      <c r="AL97" s="1" t="s">
        <v>384</v>
      </c>
      <c r="AM97" s="1"/>
      <c r="AN97" s="1" t="s">
        <v>460</v>
      </c>
      <c r="AO97" s="1"/>
      <c r="AP97" s="1" t="s">
        <v>84</v>
      </c>
      <c r="AQ97" s="1"/>
      <c r="AR97" s="1" t="s">
        <v>111</v>
      </c>
      <c r="AS97" s="1"/>
      <c r="AT97" s="1"/>
      <c r="AU97" s="1"/>
    </row>
    <row r="98" spans="1:47" ht="28.5" x14ac:dyDescent="0.45">
      <c r="A98" s="1" t="s">
        <v>427</v>
      </c>
      <c r="B98" s="1" t="s">
        <v>465</v>
      </c>
      <c r="C98" s="1" t="s">
        <v>466</v>
      </c>
      <c r="D98" s="1" t="s">
        <v>44</v>
      </c>
      <c r="E98" t="s">
        <v>45</v>
      </c>
      <c r="F98" t="s">
        <v>57</v>
      </c>
      <c r="G98">
        <v>2022</v>
      </c>
      <c r="H98" t="s">
        <v>47</v>
      </c>
      <c r="I98" s="1"/>
      <c r="J98" s="3">
        <v>3780000</v>
      </c>
      <c r="R98" s="4">
        <v>6</v>
      </c>
      <c r="S98" s="4">
        <f>Table1[[#This Row],[What is the total number of units for this project?]]*1.61</f>
        <v>9.66</v>
      </c>
      <c r="T98" s="4">
        <v>0</v>
      </c>
      <c r="U98" s="4">
        <v>6</v>
      </c>
      <c r="V98" s="4">
        <v>0</v>
      </c>
      <c r="W98" s="1"/>
      <c r="X98">
        <v>0</v>
      </c>
      <c r="Y98">
        <v>0</v>
      </c>
      <c r="Z98">
        <v>0</v>
      </c>
      <c r="AA98">
        <v>6</v>
      </c>
      <c r="AB98" s="1" t="s">
        <v>254</v>
      </c>
      <c r="AC98" s="1"/>
      <c r="AD98" t="s">
        <v>49</v>
      </c>
      <c r="AE98" t="s">
        <v>49</v>
      </c>
      <c r="AF98" t="s">
        <v>45</v>
      </c>
      <c r="AG98" t="s">
        <v>49</v>
      </c>
      <c r="AH98" s="1"/>
      <c r="AI98" s="1"/>
      <c r="AJ98" s="1" t="s">
        <v>459</v>
      </c>
      <c r="AK98" s="1"/>
      <c r="AL98" s="1" t="s">
        <v>384</v>
      </c>
      <c r="AM98" s="1"/>
      <c r="AN98" s="1" t="s">
        <v>467</v>
      </c>
      <c r="AO98" s="1"/>
      <c r="AP98" s="1"/>
      <c r="AQ98" s="1"/>
      <c r="AR98" s="1" t="s">
        <v>111</v>
      </c>
      <c r="AS98" s="1" t="s">
        <v>468</v>
      </c>
      <c r="AT98" s="1"/>
      <c r="AU98" s="1"/>
    </row>
    <row r="99" spans="1:47" ht="99.75" x14ac:dyDescent="0.45">
      <c r="A99" s="1" t="s">
        <v>427</v>
      </c>
      <c r="B99" s="1" t="s">
        <v>469</v>
      </c>
      <c r="C99" s="1" t="s">
        <v>470</v>
      </c>
      <c r="D99" s="1" t="s">
        <v>44</v>
      </c>
      <c r="E99" t="s">
        <v>45</v>
      </c>
      <c r="F99" t="s">
        <v>67</v>
      </c>
      <c r="G99">
        <v>2024</v>
      </c>
      <c r="H99" t="s">
        <v>47</v>
      </c>
      <c r="I99" s="1"/>
      <c r="J99" s="3">
        <v>37000000</v>
      </c>
      <c r="R99" s="4">
        <v>66</v>
      </c>
      <c r="S99" s="4">
        <f>Table1[[#This Row],[What is the total number of units for this project?]]*1.61</f>
        <v>106.26</v>
      </c>
      <c r="T99" s="4">
        <v>66</v>
      </c>
      <c r="U99" s="4">
        <v>0</v>
      </c>
      <c r="V99" s="4">
        <v>0</v>
      </c>
      <c r="W99" s="1"/>
      <c r="X99">
        <v>16</v>
      </c>
      <c r="Y99">
        <v>50</v>
      </c>
      <c r="Z99">
        <v>0</v>
      </c>
      <c r="AA99">
        <v>0</v>
      </c>
      <c r="AB99" s="1" t="s">
        <v>471</v>
      </c>
      <c r="AC99" s="1" t="s">
        <v>472</v>
      </c>
      <c r="AD99" t="s">
        <v>49</v>
      </c>
      <c r="AE99" t="s">
        <v>49</v>
      </c>
      <c r="AF99" t="s">
        <v>49</v>
      </c>
      <c r="AG99" t="s">
        <v>49</v>
      </c>
      <c r="AH99" s="1"/>
      <c r="AI99" s="1"/>
      <c r="AJ99" s="1" t="s">
        <v>91</v>
      </c>
      <c r="AK99" s="1"/>
      <c r="AL99" s="1" t="s">
        <v>119</v>
      </c>
      <c r="AM99" s="1"/>
      <c r="AN99" s="1" t="s">
        <v>473</v>
      </c>
      <c r="AO99" s="1"/>
      <c r="AP99" s="1" t="s">
        <v>84</v>
      </c>
      <c r="AQ99" s="1"/>
      <c r="AR99" s="1"/>
      <c r="AS99" s="1"/>
      <c r="AT99" s="1"/>
      <c r="AU99" s="1"/>
    </row>
    <row r="100" spans="1:47" ht="57" x14ac:dyDescent="0.45">
      <c r="A100" s="1" t="s">
        <v>427</v>
      </c>
      <c r="B100" s="1" t="s">
        <v>479</v>
      </c>
      <c r="C100" s="1" t="s">
        <v>480</v>
      </c>
      <c r="D100" s="1" t="s">
        <v>44</v>
      </c>
      <c r="E100" t="s">
        <v>49</v>
      </c>
      <c r="F100" t="s">
        <v>67</v>
      </c>
      <c r="G100">
        <v>2022</v>
      </c>
      <c r="H100" t="s">
        <v>70</v>
      </c>
      <c r="I100" s="1"/>
      <c r="J100" s="3">
        <v>41400000</v>
      </c>
      <c r="R100" s="4">
        <v>116</v>
      </c>
      <c r="S100" s="4">
        <f>Table1[[#This Row],[What is the total number of units for this project?]]*1.61</f>
        <v>186.76000000000002</v>
      </c>
      <c r="T100" s="4">
        <v>116</v>
      </c>
      <c r="U100" s="4">
        <v>0</v>
      </c>
      <c r="V100" s="4">
        <v>0</v>
      </c>
      <c r="W100" s="1"/>
      <c r="X100">
        <v>17</v>
      </c>
      <c r="Y100">
        <v>99</v>
      </c>
      <c r="Z100">
        <v>0</v>
      </c>
      <c r="AA100">
        <v>0</v>
      </c>
      <c r="AB100" s="1" t="s">
        <v>48</v>
      </c>
      <c r="AC100" s="1"/>
      <c r="AD100" t="s">
        <v>49</v>
      </c>
      <c r="AE100" t="s">
        <v>49</v>
      </c>
      <c r="AF100" t="s">
        <v>71</v>
      </c>
      <c r="AG100" t="s">
        <v>49</v>
      </c>
      <c r="AH100" s="1" t="s">
        <v>360</v>
      </c>
      <c r="AI100" s="1"/>
      <c r="AJ100" s="1" t="s">
        <v>481</v>
      </c>
      <c r="AK100" s="1"/>
      <c r="AL100" s="1" t="s">
        <v>52</v>
      </c>
      <c r="AM100" s="1"/>
      <c r="AN100" s="1" t="s">
        <v>189</v>
      </c>
      <c r="AO100" s="1"/>
      <c r="AP100" s="1" t="s">
        <v>128</v>
      </c>
      <c r="AQ100" s="1"/>
      <c r="AR100" s="1" t="s">
        <v>111</v>
      </c>
      <c r="AS100" s="1" t="s">
        <v>482</v>
      </c>
      <c r="AT100" s="1"/>
      <c r="AU100" s="1"/>
    </row>
    <row r="101" spans="1:47" ht="228" x14ac:dyDescent="0.45">
      <c r="A101" s="1" t="s">
        <v>41</v>
      </c>
      <c r="B101" s="1" t="s">
        <v>42</v>
      </c>
      <c r="C101" s="1" t="s">
        <v>43</v>
      </c>
      <c r="D101" s="1" t="s">
        <v>44</v>
      </c>
      <c r="E101" t="s">
        <v>45</v>
      </c>
      <c r="F101" t="s">
        <v>46</v>
      </c>
      <c r="G101">
        <v>2025</v>
      </c>
      <c r="H101" t="s">
        <v>47</v>
      </c>
      <c r="I101" s="1"/>
      <c r="J101" s="3">
        <v>16700000</v>
      </c>
      <c r="R101" s="4">
        <v>30</v>
      </c>
      <c r="S101" s="4">
        <f>Table1[[#This Row],[What is the total number of units for this project?]]*1.61</f>
        <v>48.300000000000004</v>
      </c>
      <c r="T101" s="4">
        <v>0</v>
      </c>
      <c r="U101" s="4">
        <v>30</v>
      </c>
      <c r="V101" s="4">
        <v>0</v>
      </c>
      <c r="W101" s="1"/>
      <c r="X101">
        <v>0</v>
      </c>
      <c r="Y101">
        <v>0</v>
      </c>
      <c r="Z101">
        <v>30</v>
      </c>
      <c r="AA101">
        <v>0</v>
      </c>
      <c r="AB101" s="1" t="s">
        <v>48</v>
      </c>
      <c r="AC101" s="1"/>
      <c r="AD101" t="s">
        <v>45</v>
      </c>
      <c r="AE101" t="s">
        <v>49</v>
      </c>
      <c r="AF101" t="s">
        <v>49</v>
      </c>
      <c r="AG101" t="s">
        <v>49</v>
      </c>
      <c r="AH101" s="1" t="s">
        <v>50</v>
      </c>
      <c r="AI101" s="1"/>
      <c r="AJ101" s="1" t="s">
        <v>51</v>
      </c>
      <c r="AK101" s="1"/>
      <c r="AL101" s="1" t="s">
        <v>52</v>
      </c>
      <c r="AM101" s="1"/>
      <c r="AN101" s="1" t="s">
        <v>52</v>
      </c>
      <c r="AO101" s="1"/>
      <c r="AP101" s="1" t="s">
        <v>52</v>
      </c>
      <c r="AQ101" s="1"/>
      <c r="AR101" s="1" t="s">
        <v>53</v>
      </c>
      <c r="AS101" s="1"/>
      <c r="AT101" s="1"/>
      <c r="AU101" s="1" t="s">
        <v>54</v>
      </c>
    </row>
    <row r="102" spans="1:47" ht="285" x14ac:dyDescent="0.45">
      <c r="A102" s="1" t="s">
        <v>41</v>
      </c>
      <c r="B102" s="1" t="s">
        <v>55</v>
      </c>
      <c r="C102" s="1" t="s">
        <v>56</v>
      </c>
      <c r="D102" s="1" t="s">
        <v>44</v>
      </c>
      <c r="E102" t="s">
        <v>45</v>
      </c>
      <c r="F102" t="s">
        <v>57</v>
      </c>
      <c r="G102">
        <v>2022</v>
      </c>
      <c r="H102" t="s">
        <v>47</v>
      </c>
      <c r="I102" s="1"/>
      <c r="J102" s="3">
        <v>32129000</v>
      </c>
      <c r="R102" s="4">
        <v>62</v>
      </c>
      <c r="S102" s="4">
        <f>Table1[[#This Row],[What is the total number of units for this project?]]*1.61</f>
        <v>99.820000000000007</v>
      </c>
      <c r="T102" s="4">
        <v>62</v>
      </c>
      <c r="U102" s="4">
        <v>0</v>
      </c>
      <c r="V102" s="4">
        <v>0</v>
      </c>
      <c r="W102" s="1"/>
      <c r="X102">
        <v>21</v>
      </c>
      <c r="Y102">
        <v>41</v>
      </c>
      <c r="Z102">
        <v>0</v>
      </c>
      <c r="AA102">
        <v>0</v>
      </c>
      <c r="AB102" s="1" t="s">
        <v>58</v>
      </c>
      <c r="AC102" s="1"/>
      <c r="AD102" t="s">
        <v>49</v>
      </c>
      <c r="AE102" t="s">
        <v>49</v>
      </c>
      <c r="AF102" t="s">
        <v>45</v>
      </c>
      <c r="AG102" t="s">
        <v>49</v>
      </c>
      <c r="AH102" s="1" t="s">
        <v>59</v>
      </c>
      <c r="AI102" s="1"/>
      <c r="AJ102" s="1" t="s">
        <v>60</v>
      </c>
      <c r="AK102" s="1"/>
      <c r="AL102" s="1" t="s">
        <v>61</v>
      </c>
      <c r="AM102" s="1"/>
      <c r="AN102" s="1" t="s">
        <v>62</v>
      </c>
      <c r="AO102" s="1"/>
      <c r="AP102" s="1" t="s">
        <v>63</v>
      </c>
      <c r="AQ102" s="1" t="s">
        <v>64</v>
      </c>
      <c r="AR102" s="1" t="s">
        <v>65</v>
      </c>
      <c r="AS102" s="1"/>
      <c r="AT102" s="1"/>
      <c r="AU102" s="1" t="s">
        <v>66</v>
      </c>
    </row>
    <row r="103" spans="1:47" ht="114" x14ac:dyDescent="0.45">
      <c r="A103" s="1" t="s">
        <v>41</v>
      </c>
      <c r="B103" s="1" t="s">
        <v>68</v>
      </c>
      <c r="C103" s="1" t="s">
        <v>69</v>
      </c>
      <c r="D103" s="1" t="s">
        <v>44</v>
      </c>
      <c r="E103" t="s">
        <v>49</v>
      </c>
      <c r="F103" t="s">
        <v>57</v>
      </c>
      <c r="G103">
        <v>2023</v>
      </c>
      <c r="H103" t="s">
        <v>70</v>
      </c>
      <c r="I103" s="1"/>
      <c r="J103" s="3">
        <v>57600000</v>
      </c>
      <c r="R103" s="4">
        <v>78</v>
      </c>
      <c r="S103" s="4">
        <f>Table1[[#This Row],[What is the total number of units for this project?]]*1.61</f>
        <v>125.58000000000001</v>
      </c>
      <c r="T103" s="4">
        <v>78</v>
      </c>
      <c r="U103" s="4">
        <v>0</v>
      </c>
      <c r="V103" s="4">
        <v>0</v>
      </c>
      <c r="W103" s="1"/>
      <c r="X103">
        <v>8</v>
      </c>
      <c r="Y103">
        <v>67</v>
      </c>
      <c r="Z103">
        <v>0</v>
      </c>
      <c r="AA103">
        <v>3</v>
      </c>
      <c r="AB103" s="1" t="s">
        <v>48</v>
      </c>
      <c r="AC103" s="1"/>
      <c r="AD103" t="s">
        <v>49</v>
      </c>
      <c r="AE103" t="s">
        <v>49</v>
      </c>
      <c r="AF103" t="s">
        <v>71</v>
      </c>
      <c r="AG103" t="s">
        <v>49</v>
      </c>
      <c r="AH103" s="1" t="s">
        <v>72</v>
      </c>
      <c r="AI103" s="1"/>
      <c r="AJ103" s="1" t="s">
        <v>73</v>
      </c>
      <c r="AK103" s="1"/>
      <c r="AL103" s="1" t="s">
        <v>52</v>
      </c>
      <c r="AM103" s="1"/>
      <c r="AN103" s="1" t="s">
        <v>74</v>
      </c>
      <c r="AO103" s="1"/>
      <c r="AP103" s="1" t="s">
        <v>75</v>
      </c>
      <c r="AQ103" s="1"/>
      <c r="AR103" s="1" t="s">
        <v>76</v>
      </c>
      <c r="AS103" s="1"/>
      <c r="AT103" s="1"/>
      <c r="AU103" s="1" t="s">
        <v>77</v>
      </c>
    </row>
    <row r="104" spans="1:47" ht="228" x14ac:dyDescent="0.45">
      <c r="A104" s="1" t="s">
        <v>202</v>
      </c>
      <c r="B104" s="1" t="s">
        <v>203</v>
      </c>
      <c r="C104" s="1" t="s">
        <v>204</v>
      </c>
      <c r="D104" s="1" t="s">
        <v>44</v>
      </c>
      <c r="E104" t="s">
        <v>45</v>
      </c>
      <c r="F104" t="s">
        <v>57</v>
      </c>
      <c r="G104">
        <v>2022</v>
      </c>
      <c r="H104" t="s">
        <v>47</v>
      </c>
      <c r="I104" s="1"/>
      <c r="J104" s="3">
        <v>13500000</v>
      </c>
      <c r="R104" s="4">
        <v>33</v>
      </c>
      <c r="S104" s="4">
        <f>Table1[[#This Row],[What is the total number of units for this project?]]*1.61</f>
        <v>53.13</v>
      </c>
      <c r="T104" s="4">
        <v>33</v>
      </c>
      <c r="U104" s="4">
        <v>0</v>
      </c>
      <c r="V104" s="4">
        <v>0</v>
      </c>
      <c r="W104" s="1"/>
      <c r="X104">
        <v>12</v>
      </c>
      <c r="Y104">
        <v>21</v>
      </c>
      <c r="Z104">
        <v>0</v>
      </c>
      <c r="AA104">
        <v>0</v>
      </c>
      <c r="AB104" s="1" t="s">
        <v>205</v>
      </c>
      <c r="AC104" s="1" t="s">
        <v>206</v>
      </c>
      <c r="AD104" t="s">
        <v>49</v>
      </c>
      <c r="AE104" t="s">
        <v>45</v>
      </c>
      <c r="AF104" t="s">
        <v>45</v>
      </c>
      <c r="AG104" t="s">
        <v>49</v>
      </c>
      <c r="AH104" s="1" t="s">
        <v>207</v>
      </c>
      <c r="AI104" s="1" t="s">
        <v>208</v>
      </c>
      <c r="AJ104" s="1" t="s">
        <v>91</v>
      </c>
      <c r="AK104" s="1"/>
      <c r="AL104" s="1" t="s">
        <v>126</v>
      </c>
      <c r="AM104" s="1"/>
      <c r="AN104" s="1" t="s">
        <v>209</v>
      </c>
      <c r="AO104" s="1"/>
      <c r="AP104" s="1" t="s">
        <v>84</v>
      </c>
      <c r="AQ104" s="1"/>
      <c r="AR104" s="1" t="s">
        <v>210</v>
      </c>
      <c r="AS104" s="1"/>
      <c r="AT104" s="1"/>
      <c r="AU104" s="1" t="s">
        <v>211</v>
      </c>
    </row>
    <row r="105" spans="1:47" ht="228" x14ac:dyDescent="0.45">
      <c r="A105" s="1" t="s">
        <v>202</v>
      </c>
      <c r="B105" s="1" t="s">
        <v>258</v>
      </c>
      <c r="C105" s="1" t="s">
        <v>259</v>
      </c>
      <c r="D105" s="1" t="s">
        <v>44</v>
      </c>
      <c r="E105" t="s">
        <v>45</v>
      </c>
      <c r="F105" t="s">
        <v>57</v>
      </c>
      <c r="G105">
        <v>2023</v>
      </c>
      <c r="H105" t="s">
        <v>47</v>
      </c>
      <c r="I105" s="1"/>
      <c r="J105" s="3">
        <v>9890295</v>
      </c>
      <c r="R105" s="4">
        <v>28</v>
      </c>
      <c r="S105" s="4">
        <f>Table1[[#This Row],[What is the total number of units for this project?]]*1.61</f>
        <v>45.080000000000005</v>
      </c>
      <c r="T105" s="4">
        <v>28</v>
      </c>
      <c r="U105" s="4">
        <v>0</v>
      </c>
      <c r="V105" s="4">
        <v>0</v>
      </c>
      <c r="W105" s="1"/>
      <c r="X105">
        <v>12</v>
      </c>
      <c r="Y105">
        <v>8</v>
      </c>
      <c r="Z105">
        <v>8</v>
      </c>
      <c r="AA105">
        <v>0</v>
      </c>
      <c r="AB105" s="1" t="s">
        <v>260</v>
      </c>
      <c r="AC105" s="1"/>
      <c r="AD105" t="s">
        <v>45</v>
      </c>
      <c r="AE105" t="s">
        <v>49</v>
      </c>
      <c r="AF105" t="s">
        <v>49</v>
      </c>
      <c r="AG105" t="s">
        <v>49</v>
      </c>
      <c r="AH105" s="1" t="s">
        <v>207</v>
      </c>
      <c r="AI105" s="1" t="s">
        <v>261</v>
      </c>
      <c r="AJ105" s="1" t="s">
        <v>231</v>
      </c>
      <c r="AK105" s="1" t="s">
        <v>262</v>
      </c>
      <c r="AL105" s="1" t="s">
        <v>263</v>
      </c>
      <c r="AM105" s="1"/>
      <c r="AN105" s="1" t="s">
        <v>264</v>
      </c>
      <c r="AO105" s="1"/>
      <c r="AP105" s="1" t="s">
        <v>128</v>
      </c>
      <c r="AQ105" s="1"/>
      <c r="AR105" s="1" t="s">
        <v>53</v>
      </c>
      <c r="AS105" s="1"/>
      <c r="AT105" s="1"/>
      <c r="AU105" s="1" t="s">
        <v>265</v>
      </c>
    </row>
    <row r="106" spans="1:47" ht="285" x14ac:dyDescent="0.45">
      <c r="A106" s="1" t="s">
        <v>202</v>
      </c>
      <c r="B106" s="1" t="s">
        <v>266</v>
      </c>
      <c r="C106" s="1" t="s">
        <v>267</v>
      </c>
      <c r="D106" s="1" t="s">
        <v>44</v>
      </c>
      <c r="E106" t="s">
        <v>45</v>
      </c>
      <c r="F106" t="s">
        <v>86</v>
      </c>
      <c r="G106">
        <v>2021</v>
      </c>
      <c r="H106" t="s">
        <v>47</v>
      </c>
      <c r="I106" s="1"/>
      <c r="J106" s="3">
        <v>22103229</v>
      </c>
      <c r="K106" t="s">
        <v>88</v>
      </c>
      <c r="L106" t="s">
        <v>88</v>
      </c>
      <c r="M106" t="s">
        <v>88</v>
      </c>
      <c r="N106" t="s">
        <v>88</v>
      </c>
      <c r="O106" t="s">
        <v>88</v>
      </c>
      <c r="P106" t="s">
        <v>88</v>
      </c>
      <c r="Q106" t="s">
        <v>88</v>
      </c>
      <c r="R106" s="4">
        <v>53</v>
      </c>
      <c r="S106" s="4">
        <f>Table1[[#This Row],[What is the total number of units for this project?]]*1.61</f>
        <v>85.33</v>
      </c>
      <c r="T106" s="4">
        <v>53</v>
      </c>
      <c r="U106" s="4">
        <v>0</v>
      </c>
      <c r="V106" s="4">
        <v>0</v>
      </c>
      <c r="W106" s="1"/>
      <c r="X106">
        <v>12</v>
      </c>
      <c r="Y106">
        <v>27</v>
      </c>
      <c r="Z106">
        <v>0</v>
      </c>
      <c r="AA106">
        <v>14</v>
      </c>
      <c r="AB106" s="1" t="s">
        <v>268</v>
      </c>
      <c r="AC106" s="1" t="s">
        <v>269</v>
      </c>
      <c r="AD106" t="s">
        <v>49</v>
      </c>
      <c r="AE106" t="s">
        <v>45</v>
      </c>
      <c r="AF106" t="s">
        <v>49</v>
      </c>
      <c r="AG106" t="s">
        <v>49</v>
      </c>
      <c r="AH106" s="1" t="s">
        <v>59</v>
      </c>
      <c r="AI106" s="1"/>
      <c r="AJ106" s="1" t="s">
        <v>91</v>
      </c>
      <c r="AK106" s="1"/>
      <c r="AL106" s="1" t="s">
        <v>263</v>
      </c>
      <c r="AM106" s="1"/>
      <c r="AN106" s="1" t="s">
        <v>270</v>
      </c>
      <c r="AO106" s="1"/>
      <c r="AP106" s="1" t="s">
        <v>84</v>
      </c>
      <c r="AQ106" s="1"/>
      <c r="AR106" s="1" t="s">
        <v>118</v>
      </c>
      <c r="AS106" s="1"/>
      <c r="AT106" s="1"/>
      <c r="AU106" s="1"/>
    </row>
    <row r="107" spans="1:47" ht="142.5" x14ac:dyDescent="0.45">
      <c r="A107" s="1" t="s">
        <v>202</v>
      </c>
      <c r="B107" s="1" t="s">
        <v>272</v>
      </c>
      <c r="C107" s="1" t="s">
        <v>273</v>
      </c>
      <c r="D107" s="1" t="s">
        <v>44</v>
      </c>
      <c r="E107" t="s">
        <v>45</v>
      </c>
      <c r="F107" t="s">
        <v>67</v>
      </c>
      <c r="G107">
        <v>2025</v>
      </c>
      <c r="H107" t="s">
        <v>87</v>
      </c>
      <c r="I107" s="1"/>
      <c r="J107" s="3">
        <v>25325114</v>
      </c>
      <c r="R107" s="4">
        <v>60</v>
      </c>
      <c r="S107" s="4">
        <f>Table1[[#This Row],[What is the total number of units for this project?]]*1.61</f>
        <v>96.600000000000009</v>
      </c>
      <c r="T107" s="4">
        <v>60</v>
      </c>
      <c r="U107" s="4">
        <v>0</v>
      </c>
      <c r="V107" s="4">
        <v>0</v>
      </c>
      <c r="W107" s="1"/>
      <c r="X107">
        <v>20</v>
      </c>
      <c r="Y107">
        <v>20</v>
      </c>
      <c r="Z107">
        <v>13</v>
      </c>
      <c r="AA107">
        <v>7</v>
      </c>
      <c r="AB107" s="1" t="s">
        <v>274</v>
      </c>
      <c r="AC107" s="1" t="s">
        <v>275</v>
      </c>
      <c r="AD107" t="s">
        <v>49</v>
      </c>
      <c r="AE107" t="s">
        <v>49</v>
      </c>
      <c r="AF107" t="s">
        <v>71</v>
      </c>
      <c r="AG107" t="s">
        <v>49</v>
      </c>
      <c r="AH107" s="1" t="s">
        <v>276</v>
      </c>
      <c r="AI107" s="1"/>
      <c r="AJ107" s="1" t="s">
        <v>91</v>
      </c>
      <c r="AK107" s="1"/>
      <c r="AL107" s="1" t="s">
        <v>126</v>
      </c>
      <c r="AM107" s="1"/>
      <c r="AN107" s="1" t="s">
        <v>277</v>
      </c>
      <c r="AO107" s="1" t="s">
        <v>278</v>
      </c>
      <c r="AP107" s="1" t="s">
        <v>52</v>
      </c>
      <c r="AQ107" s="1"/>
      <c r="AR107" s="1" t="s">
        <v>279</v>
      </c>
      <c r="AS107" s="1" t="s">
        <v>280</v>
      </c>
      <c r="AT107" s="1"/>
      <c r="AU107" s="1" t="s">
        <v>281</v>
      </c>
    </row>
    <row r="108" spans="1:47" ht="256.5" x14ac:dyDescent="0.45">
      <c r="A108" s="1" t="s">
        <v>202</v>
      </c>
      <c r="B108" s="1" t="s">
        <v>282</v>
      </c>
      <c r="C108" s="1" t="s">
        <v>283</v>
      </c>
      <c r="D108" s="1" t="s">
        <v>44</v>
      </c>
      <c r="E108" t="s">
        <v>45</v>
      </c>
      <c r="F108" t="s">
        <v>229</v>
      </c>
      <c r="G108">
        <v>2025</v>
      </c>
      <c r="H108" t="s">
        <v>47</v>
      </c>
      <c r="I108" s="1"/>
      <c r="J108" s="3">
        <v>14285000</v>
      </c>
      <c r="R108" s="4">
        <v>30</v>
      </c>
      <c r="S108" s="4">
        <f>Table1[[#This Row],[What is the total number of units for this project?]]*1.61</f>
        <v>48.300000000000004</v>
      </c>
      <c r="T108" s="4">
        <v>0</v>
      </c>
      <c r="U108" s="4">
        <v>30</v>
      </c>
      <c r="V108" s="4">
        <v>0</v>
      </c>
      <c r="W108" s="1"/>
      <c r="X108">
        <v>0</v>
      </c>
      <c r="Y108">
        <v>0</v>
      </c>
      <c r="Z108">
        <v>10</v>
      </c>
      <c r="AA108">
        <v>20</v>
      </c>
      <c r="AB108" s="1" t="s">
        <v>254</v>
      </c>
      <c r="AC108" s="1"/>
      <c r="AD108" t="s">
        <v>49</v>
      </c>
      <c r="AE108" t="s">
        <v>45</v>
      </c>
      <c r="AF108" t="s">
        <v>45</v>
      </c>
      <c r="AG108" t="s">
        <v>49</v>
      </c>
      <c r="AH108" s="1" t="s">
        <v>196</v>
      </c>
      <c r="AI108" s="1"/>
      <c r="AJ108" s="1" t="s">
        <v>91</v>
      </c>
      <c r="AK108" s="1"/>
      <c r="AL108" s="1" t="s">
        <v>107</v>
      </c>
      <c r="AM108" s="1" t="s">
        <v>284</v>
      </c>
      <c r="AN108" s="1" t="s">
        <v>285</v>
      </c>
      <c r="AO108" s="1"/>
      <c r="AP108" s="1"/>
      <c r="AQ108" s="1"/>
      <c r="AR108" s="1" t="s">
        <v>210</v>
      </c>
      <c r="AS108" s="1"/>
      <c r="AT108" s="1"/>
      <c r="AU108" s="1" t="s">
        <v>286</v>
      </c>
    </row>
    <row r="109" spans="1:47" ht="199.5" x14ac:dyDescent="0.45">
      <c r="A109" s="1" t="s">
        <v>202</v>
      </c>
      <c r="B109" s="1" t="s">
        <v>297</v>
      </c>
      <c r="C109" s="1" t="s">
        <v>298</v>
      </c>
      <c r="D109" s="1" t="s">
        <v>44</v>
      </c>
      <c r="E109" t="s">
        <v>45</v>
      </c>
      <c r="F109" t="s">
        <v>67</v>
      </c>
      <c r="G109">
        <v>2025</v>
      </c>
      <c r="H109" t="s">
        <v>47</v>
      </c>
      <c r="I109" s="1"/>
      <c r="J109" s="3">
        <v>8500000</v>
      </c>
      <c r="R109" s="4">
        <v>20</v>
      </c>
      <c r="S109" s="4">
        <f>Table1[[#This Row],[What is the total number of units for this project?]]*1.61</f>
        <v>32.200000000000003</v>
      </c>
      <c r="T109" s="4">
        <v>20</v>
      </c>
      <c r="U109" s="4">
        <v>0</v>
      </c>
      <c r="V109" s="4">
        <v>0</v>
      </c>
      <c r="W109" s="1"/>
      <c r="X109">
        <v>10</v>
      </c>
      <c r="Y109">
        <v>10</v>
      </c>
      <c r="Z109">
        <v>0</v>
      </c>
      <c r="AA109">
        <v>0</v>
      </c>
      <c r="AB109" s="1" t="s">
        <v>299</v>
      </c>
      <c r="AC109" s="1"/>
      <c r="AD109" t="s">
        <v>49</v>
      </c>
      <c r="AE109" t="s">
        <v>45</v>
      </c>
      <c r="AF109" t="s">
        <v>45</v>
      </c>
      <c r="AG109" t="s">
        <v>49</v>
      </c>
      <c r="AH109" s="1" t="s">
        <v>300</v>
      </c>
      <c r="AI109" s="1"/>
      <c r="AJ109" s="1" t="s">
        <v>91</v>
      </c>
      <c r="AK109" s="1"/>
      <c r="AL109" s="1" t="s">
        <v>115</v>
      </c>
      <c r="AM109" s="1" t="s">
        <v>301</v>
      </c>
      <c r="AN109" s="1" t="s">
        <v>302</v>
      </c>
      <c r="AO109" s="1"/>
      <c r="AP109" s="1" t="s">
        <v>128</v>
      </c>
      <c r="AQ109" s="1"/>
      <c r="AR109" s="1" t="s">
        <v>279</v>
      </c>
      <c r="AS109" s="1" t="s">
        <v>303</v>
      </c>
      <c r="AT109" s="1"/>
      <c r="AU109" s="1" t="s">
        <v>286</v>
      </c>
    </row>
    <row r="110" spans="1:47" ht="114" x14ac:dyDescent="0.45">
      <c r="A110" s="1" t="s">
        <v>202</v>
      </c>
      <c r="B110" s="1" t="s">
        <v>304</v>
      </c>
      <c r="C110" s="1" t="s">
        <v>305</v>
      </c>
      <c r="D110" s="1" t="s">
        <v>44</v>
      </c>
      <c r="E110" t="s">
        <v>45</v>
      </c>
      <c r="F110" t="s">
        <v>46</v>
      </c>
      <c r="G110">
        <v>2025</v>
      </c>
      <c r="H110" t="s">
        <v>70</v>
      </c>
      <c r="I110" s="1"/>
      <c r="J110" s="3">
        <v>9744700</v>
      </c>
      <c r="R110" s="4">
        <v>51</v>
      </c>
      <c r="S110" s="4">
        <f>Table1[[#This Row],[What is the total number of units for this project?]]*1.61</f>
        <v>82.11</v>
      </c>
      <c r="T110" s="4">
        <v>51</v>
      </c>
      <c r="U110" s="4">
        <v>0</v>
      </c>
      <c r="V110" s="4">
        <v>0</v>
      </c>
      <c r="W110" s="1"/>
      <c r="X110">
        <v>33</v>
      </c>
      <c r="Y110">
        <v>17</v>
      </c>
      <c r="Z110">
        <v>0</v>
      </c>
      <c r="AA110">
        <v>1</v>
      </c>
      <c r="AB110" s="1" t="s">
        <v>260</v>
      </c>
      <c r="AC110" s="1"/>
      <c r="AD110" t="s">
        <v>49</v>
      </c>
      <c r="AE110" t="s">
        <v>49</v>
      </c>
      <c r="AF110" t="s">
        <v>71</v>
      </c>
      <c r="AG110" t="s">
        <v>49</v>
      </c>
      <c r="AH110" s="1" t="s">
        <v>306</v>
      </c>
      <c r="AI110" s="1"/>
      <c r="AJ110" s="1" t="s">
        <v>91</v>
      </c>
      <c r="AK110" s="1"/>
      <c r="AL110" s="1" t="s">
        <v>126</v>
      </c>
      <c r="AM110" s="1"/>
      <c r="AN110" s="1" t="s">
        <v>302</v>
      </c>
      <c r="AO110" s="1"/>
      <c r="AP110" s="1" t="s">
        <v>128</v>
      </c>
      <c r="AQ110" s="1"/>
      <c r="AR110" s="1" t="s">
        <v>53</v>
      </c>
      <c r="AS110" s="1"/>
      <c r="AT110" s="1"/>
      <c r="AU110" s="1" t="s">
        <v>280</v>
      </c>
    </row>
    <row r="111" spans="1:47" ht="228" x14ac:dyDescent="0.45">
      <c r="A111" s="1" t="s">
        <v>653</v>
      </c>
      <c r="B111" s="1" t="s">
        <v>654</v>
      </c>
      <c r="C111" s="1" t="s">
        <v>655</v>
      </c>
      <c r="D111" s="1" t="s">
        <v>44</v>
      </c>
      <c r="E111" t="s">
        <v>45</v>
      </c>
      <c r="F111" t="s">
        <v>67</v>
      </c>
      <c r="G111">
        <v>2024</v>
      </c>
      <c r="H111" t="s">
        <v>87</v>
      </c>
      <c r="I111" s="1"/>
      <c r="J111" s="3">
        <v>3000000</v>
      </c>
      <c r="R111" s="4">
        <v>7</v>
      </c>
      <c r="S111" s="4">
        <f>Table1[[#This Row],[What is the total number of units for this project?]]*1.61</f>
        <v>11.270000000000001</v>
      </c>
      <c r="T111" s="4">
        <v>7</v>
      </c>
      <c r="U111" s="4">
        <v>0</v>
      </c>
      <c r="V111" s="4">
        <v>0</v>
      </c>
      <c r="W111" s="1"/>
      <c r="X111">
        <v>1</v>
      </c>
      <c r="Y111">
        <v>4</v>
      </c>
      <c r="Z111">
        <v>2</v>
      </c>
      <c r="AA111">
        <v>0</v>
      </c>
      <c r="AB111" s="1" t="s">
        <v>48</v>
      </c>
      <c r="AC111" s="1"/>
      <c r="AD111" t="s">
        <v>49</v>
      </c>
      <c r="AE111" t="s">
        <v>49</v>
      </c>
      <c r="AF111" t="s">
        <v>45</v>
      </c>
      <c r="AG111" t="s">
        <v>49</v>
      </c>
      <c r="AH111" s="1" t="s">
        <v>50</v>
      </c>
      <c r="AI111" s="1"/>
      <c r="AJ111" s="1" t="s">
        <v>52</v>
      </c>
      <c r="AK111" s="1"/>
      <c r="AL111" s="1" t="s">
        <v>134</v>
      </c>
      <c r="AM111" s="1"/>
      <c r="AN111" s="1" t="s">
        <v>74</v>
      </c>
      <c r="AO111" s="1"/>
      <c r="AP111" s="1"/>
      <c r="AQ111" s="1"/>
      <c r="AR111" s="1" t="s">
        <v>365</v>
      </c>
      <c r="AS111" s="1"/>
      <c r="AT111" s="1" t="s">
        <v>656</v>
      </c>
      <c r="AU111" s="1"/>
    </row>
    <row r="112" spans="1:47" ht="171" x14ac:dyDescent="0.45">
      <c r="A112" s="1" t="s">
        <v>653</v>
      </c>
      <c r="B112" s="1" t="s">
        <v>774</v>
      </c>
      <c r="C112" s="1" t="s">
        <v>775</v>
      </c>
      <c r="D112" s="1" t="s">
        <v>44</v>
      </c>
      <c r="E112" t="s">
        <v>45</v>
      </c>
      <c r="F112" t="s">
        <v>86</v>
      </c>
      <c r="G112">
        <v>2021</v>
      </c>
      <c r="H112" t="s">
        <v>87</v>
      </c>
      <c r="I112" s="1"/>
      <c r="J112" s="3">
        <v>485000</v>
      </c>
      <c r="K112" t="s">
        <v>88</v>
      </c>
      <c r="L112" t="s">
        <v>88</v>
      </c>
      <c r="M112" t="s">
        <v>88</v>
      </c>
      <c r="N112" t="s">
        <v>88</v>
      </c>
      <c r="O112" t="s">
        <v>88</v>
      </c>
      <c r="P112" t="s">
        <v>88</v>
      </c>
      <c r="Q112" t="s">
        <v>88</v>
      </c>
      <c r="R112" s="4">
        <v>2</v>
      </c>
      <c r="S112" s="4">
        <f>Table1[[#This Row],[What is the total number of units for this project?]]*1.61</f>
        <v>3.22</v>
      </c>
      <c r="T112" s="4">
        <v>1</v>
      </c>
      <c r="U112" s="4">
        <v>1</v>
      </c>
      <c r="V112" s="4">
        <v>0</v>
      </c>
      <c r="W112" s="1"/>
      <c r="X112">
        <v>0</v>
      </c>
      <c r="Y112">
        <v>0</v>
      </c>
      <c r="Z112">
        <v>0</v>
      </c>
      <c r="AA112">
        <v>2</v>
      </c>
      <c r="AB112" s="1" t="s">
        <v>48</v>
      </c>
      <c r="AC112" s="1"/>
      <c r="AD112" t="s">
        <v>49</v>
      </c>
      <c r="AE112" t="s">
        <v>49</v>
      </c>
      <c r="AF112" t="s">
        <v>71</v>
      </c>
      <c r="AG112" t="s">
        <v>49</v>
      </c>
      <c r="AH112" s="1" t="s">
        <v>97</v>
      </c>
      <c r="AI112" s="1"/>
      <c r="AJ112" s="1" t="s">
        <v>52</v>
      </c>
      <c r="AK112" s="1"/>
      <c r="AL112" s="1" t="s">
        <v>126</v>
      </c>
      <c r="AM112" s="1"/>
      <c r="AN112" s="1" t="s">
        <v>52</v>
      </c>
      <c r="AO112" s="1"/>
      <c r="AP112" s="1" t="s">
        <v>52</v>
      </c>
      <c r="AQ112" s="1"/>
      <c r="AR112" s="1" t="s">
        <v>365</v>
      </c>
      <c r="AS112" s="1"/>
      <c r="AT112" s="1" t="s">
        <v>776</v>
      </c>
      <c r="AU112" s="1"/>
    </row>
    <row r="113" spans="1:47" ht="114" x14ac:dyDescent="0.45">
      <c r="A113" s="1" t="s">
        <v>226</v>
      </c>
      <c r="B113" s="1" t="s">
        <v>227</v>
      </c>
      <c r="C113" s="1" t="s">
        <v>228</v>
      </c>
      <c r="D113" s="1" t="s">
        <v>44</v>
      </c>
      <c r="E113" t="s">
        <v>49</v>
      </c>
      <c r="F113" t="s">
        <v>229</v>
      </c>
      <c r="G113">
        <v>2024</v>
      </c>
      <c r="H113" t="s">
        <v>70</v>
      </c>
      <c r="I113" s="1"/>
      <c r="J113" s="3">
        <v>16629883</v>
      </c>
      <c r="R113" s="4">
        <v>88</v>
      </c>
      <c r="S113" s="4">
        <f>Table1[[#This Row],[What is the total number of units for this project?]]*1.61</f>
        <v>141.68</v>
      </c>
      <c r="T113" s="4">
        <v>88</v>
      </c>
      <c r="U113" s="4">
        <v>0</v>
      </c>
      <c r="V113" s="4">
        <v>0</v>
      </c>
      <c r="W113" s="1"/>
      <c r="X113">
        <v>23</v>
      </c>
      <c r="Y113">
        <v>65</v>
      </c>
      <c r="Z113">
        <v>0</v>
      </c>
      <c r="AA113">
        <v>0</v>
      </c>
      <c r="AB113" s="1" t="s">
        <v>230</v>
      </c>
      <c r="AC113" s="1"/>
      <c r="AD113" t="s">
        <v>49</v>
      </c>
      <c r="AE113" t="s">
        <v>49</v>
      </c>
      <c r="AF113" t="s">
        <v>49</v>
      </c>
      <c r="AG113" t="s">
        <v>49</v>
      </c>
      <c r="AH113" s="1" t="s">
        <v>72</v>
      </c>
      <c r="AI113" s="1"/>
      <c r="AJ113" s="1" t="s">
        <v>231</v>
      </c>
      <c r="AK113" s="1"/>
      <c r="AL113" s="1" t="s">
        <v>134</v>
      </c>
      <c r="AM113" s="1"/>
      <c r="AN113" s="1" t="s">
        <v>232</v>
      </c>
      <c r="AO113" s="1" t="s">
        <v>233</v>
      </c>
      <c r="AP113" s="1" t="s">
        <v>234</v>
      </c>
      <c r="AQ113" s="1"/>
      <c r="AR113" s="1" t="s">
        <v>52</v>
      </c>
      <c r="AS113" s="1"/>
      <c r="AT113" s="1"/>
      <c r="AU113" s="1"/>
    </row>
    <row r="114" spans="1:47" ht="57" x14ac:dyDescent="0.45">
      <c r="A114" s="1" t="s">
        <v>226</v>
      </c>
      <c r="B114" s="1" t="s">
        <v>356</v>
      </c>
      <c r="C114" s="1" t="s">
        <v>357</v>
      </c>
      <c r="D114" s="1" t="s">
        <v>44</v>
      </c>
      <c r="E114" t="s">
        <v>45</v>
      </c>
      <c r="F114" t="s">
        <v>86</v>
      </c>
      <c r="G114">
        <v>2021</v>
      </c>
      <c r="H114" t="s">
        <v>70</v>
      </c>
      <c r="I114" s="1"/>
      <c r="J114" s="3">
        <v>3256191</v>
      </c>
      <c r="K114">
        <v>77</v>
      </c>
      <c r="L114" t="s">
        <v>88</v>
      </c>
      <c r="M114" t="s">
        <v>88</v>
      </c>
      <c r="N114" t="s">
        <v>88</v>
      </c>
      <c r="O114">
        <v>57</v>
      </c>
      <c r="P114" t="s">
        <v>88</v>
      </c>
      <c r="Q114" t="s">
        <v>88</v>
      </c>
      <c r="R114" s="4">
        <v>18</v>
      </c>
      <c r="S114" s="4">
        <f>Table1[[#This Row],[What is the total number of units for this project?]]*1.61</f>
        <v>28.98</v>
      </c>
      <c r="T114" s="4">
        <v>18</v>
      </c>
      <c r="U114" s="4">
        <v>0</v>
      </c>
      <c r="V114" s="4">
        <v>0</v>
      </c>
      <c r="W114" s="1"/>
      <c r="X114">
        <v>10</v>
      </c>
      <c r="Y114">
        <v>6</v>
      </c>
      <c r="Z114">
        <v>2</v>
      </c>
      <c r="AA114">
        <v>0</v>
      </c>
      <c r="AB114" s="1" t="s">
        <v>358</v>
      </c>
      <c r="AC114" s="1" t="s">
        <v>359</v>
      </c>
      <c r="AD114" t="s">
        <v>49</v>
      </c>
      <c r="AE114" t="s">
        <v>49</v>
      </c>
      <c r="AF114" t="s">
        <v>71</v>
      </c>
      <c r="AG114" t="s">
        <v>49</v>
      </c>
      <c r="AH114" s="1" t="s">
        <v>360</v>
      </c>
      <c r="AI114" s="1"/>
      <c r="AJ114" s="1" t="s">
        <v>231</v>
      </c>
      <c r="AK114" s="1" t="s">
        <v>361</v>
      </c>
      <c r="AL114" s="1" t="s">
        <v>318</v>
      </c>
      <c r="AM114" s="1"/>
      <c r="AN114" s="1" t="s">
        <v>362</v>
      </c>
      <c r="AO114" s="1"/>
      <c r="AP114" s="1" t="s">
        <v>363</v>
      </c>
      <c r="AQ114" s="1" t="s">
        <v>364</v>
      </c>
      <c r="AR114" s="1" t="s">
        <v>52</v>
      </c>
      <c r="AS114" s="1"/>
      <c r="AT114" s="1"/>
      <c r="AU114" s="1"/>
    </row>
    <row r="115" spans="1:47" ht="256.5" x14ac:dyDescent="0.45">
      <c r="A115" s="1" t="s">
        <v>226</v>
      </c>
      <c r="B115" s="1" t="s">
        <v>406</v>
      </c>
      <c r="C115" s="1" t="s">
        <v>407</v>
      </c>
      <c r="D115" s="1" t="s">
        <v>44</v>
      </c>
      <c r="E115" t="s">
        <v>45</v>
      </c>
      <c r="F115" t="s">
        <v>67</v>
      </c>
      <c r="G115">
        <v>2025</v>
      </c>
      <c r="H115" t="s">
        <v>47</v>
      </c>
      <c r="I115" s="1"/>
      <c r="J115" s="3">
        <v>20238804</v>
      </c>
      <c r="R115" s="4">
        <v>43</v>
      </c>
      <c r="S115" s="4">
        <f>Table1[[#This Row],[What is the total number of units for this project?]]*1.61</f>
        <v>69.23</v>
      </c>
      <c r="T115" s="4">
        <v>43</v>
      </c>
      <c r="U115" s="4">
        <v>0</v>
      </c>
      <c r="V115" s="4">
        <v>0</v>
      </c>
      <c r="W115" s="1"/>
      <c r="X115">
        <v>16</v>
      </c>
      <c r="Y115">
        <v>27</v>
      </c>
      <c r="Z115">
        <v>0</v>
      </c>
      <c r="AA115">
        <v>0</v>
      </c>
      <c r="AB115" s="1" t="s">
        <v>48</v>
      </c>
      <c r="AC115" s="1"/>
      <c r="AD115" t="s">
        <v>49</v>
      </c>
      <c r="AE115" t="s">
        <v>45</v>
      </c>
      <c r="AF115" t="s">
        <v>45</v>
      </c>
      <c r="AG115" t="s">
        <v>49</v>
      </c>
      <c r="AH115" s="1" t="s">
        <v>196</v>
      </c>
      <c r="AI115" s="1"/>
      <c r="AJ115" s="1" t="s">
        <v>115</v>
      </c>
      <c r="AK115" s="1" t="s">
        <v>408</v>
      </c>
      <c r="AL115" s="1" t="s">
        <v>52</v>
      </c>
      <c r="AM115" s="1"/>
      <c r="AN115" s="1" t="s">
        <v>409</v>
      </c>
      <c r="AO115" s="1" t="s">
        <v>410</v>
      </c>
      <c r="AP115" s="1" t="s">
        <v>387</v>
      </c>
      <c r="AQ115" s="1" t="s">
        <v>411</v>
      </c>
      <c r="AR115" s="1" t="s">
        <v>375</v>
      </c>
      <c r="AS115" s="1" t="s">
        <v>395</v>
      </c>
      <c r="AT115" s="1"/>
      <c r="AU115" s="1" t="s">
        <v>395</v>
      </c>
    </row>
    <row r="116" spans="1:47" ht="114" x14ac:dyDescent="0.45">
      <c r="A116" s="1" t="s">
        <v>226</v>
      </c>
      <c r="B116" s="1" t="s">
        <v>412</v>
      </c>
      <c r="C116" s="1" t="s">
        <v>413</v>
      </c>
      <c r="D116" s="1" t="s">
        <v>44</v>
      </c>
      <c r="E116" t="s">
        <v>49</v>
      </c>
      <c r="F116" t="s">
        <v>67</v>
      </c>
      <c r="G116">
        <v>2024</v>
      </c>
      <c r="H116" t="s">
        <v>256</v>
      </c>
      <c r="I116" s="1"/>
      <c r="J116" s="3">
        <v>20795000</v>
      </c>
      <c r="R116" s="4">
        <v>41</v>
      </c>
      <c r="S116" s="4">
        <f>Table1[[#This Row],[What is the total number of units for this project?]]*1.61</f>
        <v>66.010000000000005</v>
      </c>
      <c r="T116" s="4">
        <v>41</v>
      </c>
      <c r="U116" s="4">
        <v>0</v>
      </c>
      <c r="V116" s="4">
        <v>0</v>
      </c>
      <c r="W116" s="1"/>
      <c r="X116">
        <v>18</v>
      </c>
      <c r="Y116">
        <v>23</v>
      </c>
      <c r="Z116">
        <v>0</v>
      </c>
      <c r="AA116">
        <v>0</v>
      </c>
      <c r="AB116" s="1" t="s">
        <v>414</v>
      </c>
      <c r="AC116" s="1"/>
      <c r="AD116" t="s">
        <v>49</v>
      </c>
      <c r="AE116" t="s">
        <v>49</v>
      </c>
      <c r="AF116" t="s">
        <v>45</v>
      </c>
      <c r="AG116" t="s">
        <v>49</v>
      </c>
      <c r="AH116" s="1" t="s">
        <v>72</v>
      </c>
      <c r="AI116" s="1"/>
      <c r="AJ116" s="1" t="s">
        <v>231</v>
      </c>
      <c r="AK116" s="1" t="s">
        <v>415</v>
      </c>
      <c r="AL116" s="1" t="s">
        <v>119</v>
      </c>
      <c r="AM116" s="1"/>
      <c r="AN116" s="1" t="s">
        <v>224</v>
      </c>
      <c r="AO116" s="1"/>
      <c r="AP116" s="1" t="s">
        <v>128</v>
      </c>
      <c r="AQ116" s="1"/>
      <c r="AR116" s="1" t="s">
        <v>53</v>
      </c>
      <c r="AS116" s="1"/>
      <c r="AT116" s="1"/>
      <c r="AU116" s="1" t="s">
        <v>395</v>
      </c>
    </row>
    <row r="117" spans="1:47" ht="285" x14ac:dyDescent="0.45">
      <c r="A117" s="1" t="s">
        <v>226</v>
      </c>
      <c r="B117" s="1" t="s">
        <v>422</v>
      </c>
      <c r="C117" s="1" t="s">
        <v>423</v>
      </c>
      <c r="D117" s="1" t="s">
        <v>44</v>
      </c>
      <c r="E117" t="s">
        <v>45</v>
      </c>
      <c r="F117" t="s">
        <v>67</v>
      </c>
      <c r="G117">
        <v>2024</v>
      </c>
      <c r="H117" t="s">
        <v>47</v>
      </c>
      <c r="I117" s="1"/>
      <c r="J117" s="3">
        <v>23505000</v>
      </c>
      <c r="R117" s="4">
        <v>60</v>
      </c>
      <c r="S117" s="4">
        <f>Table1[[#This Row],[What is the total number of units for this project?]]*1.61</f>
        <v>96.600000000000009</v>
      </c>
      <c r="T117" s="4">
        <v>60</v>
      </c>
      <c r="U117" s="4">
        <v>0</v>
      </c>
      <c r="V117" s="4">
        <v>0</v>
      </c>
      <c r="W117" s="1"/>
      <c r="X117">
        <v>18</v>
      </c>
      <c r="Y117">
        <v>27</v>
      </c>
      <c r="Z117">
        <v>15</v>
      </c>
      <c r="AA117">
        <v>0</v>
      </c>
      <c r="AB117" s="1" t="s">
        <v>307</v>
      </c>
      <c r="AC117" s="1"/>
      <c r="AD117" t="s">
        <v>49</v>
      </c>
      <c r="AE117" t="s">
        <v>49</v>
      </c>
      <c r="AF117" t="s">
        <v>45</v>
      </c>
      <c r="AG117" t="s">
        <v>49</v>
      </c>
      <c r="AH117" s="1" t="s">
        <v>59</v>
      </c>
      <c r="AI117" s="1"/>
      <c r="AJ117" s="1" t="s">
        <v>115</v>
      </c>
      <c r="AK117" s="1" t="s">
        <v>424</v>
      </c>
      <c r="AL117" s="1" t="s">
        <v>52</v>
      </c>
      <c r="AM117" s="1"/>
      <c r="AN117" s="1" t="s">
        <v>425</v>
      </c>
      <c r="AO117" s="1"/>
      <c r="AP117" s="1" t="s">
        <v>128</v>
      </c>
      <c r="AQ117" s="1"/>
      <c r="AR117" s="1" t="s">
        <v>375</v>
      </c>
      <c r="AS117" s="1" t="s">
        <v>426</v>
      </c>
      <c r="AT117" s="1"/>
      <c r="AU117" s="1" t="s">
        <v>395</v>
      </c>
    </row>
    <row r="118" spans="1:47" ht="285" x14ac:dyDescent="0.45">
      <c r="A118" s="1" t="s">
        <v>226</v>
      </c>
      <c r="B118" s="1" t="s">
        <v>433</v>
      </c>
      <c r="C118" s="1" t="s">
        <v>434</v>
      </c>
      <c r="D118" s="1" t="s">
        <v>44</v>
      </c>
      <c r="E118" t="s">
        <v>45</v>
      </c>
      <c r="F118" t="s">
        <v>67</v>
      </c>
      <c r="G118">
        <v>2024</v>
      </c>
      <c r="H118" t="s">
        <v>47</v>
      </c>
      <c r="I118" s="1"/>
      <c r="J118" s="3">
        <v>23319000</v>
      </c>
      <c r="R118" s="4">
        <v>62</v>
      </c>
      <c r="S118" s="4">
        <f>Table1[[#This Row],[What is the total number of units for this project?]]*1.61</f>
        <v>99.820000000000007</v>
      </c>
      <c r="T118" s="4">
        <v>62</v>
      </c>
      <c r="U118" s="4">
        <v>0</v>
      </c>
      <c r="V118" s="4">
        <v>0</v>
      </c>
      <c r="W118" s="1"/>
      <c r="X118">
        <v>20</v>
      </c>
      <c r="Y118">
        <v>27</v>
      </c>
      <c r="Z118">
        <v>10</v>
      </c>
      <c r="AA118">
        <v>5</v>
      </c>
      <c r="AB118" s="1" t="s">
        <v>254</v>
      </c>
      <c r="AC118" s="1"/>
      <c r="AD118" t="s">
        <v>49</v>
      </c>
      <c r="AE118" t="s">
        <v>45</v>
      </c>
      <c r="AF118" t="s">
        <v>45</v>
      </c>
      <c r="AG118" t="s">
        <v>49</v>
      </c>
      <c r="AH118" s="1" t="s">
        <v>59</v>
      </c>
      <c r="AI118" s="1"/>
      <c r="AJ118" s="1" t="s">
        <v>231</v>
      </c>
      <c r="AK118" s="1" t="s">
        <v>435</v>
      </c>
      <c r="AL118" s="1" t="s">
        <v>52</v>
      </c>
      <c r="AM118" s="1"/>
      <c r="AN118" s="1" t="s">
        <v>436</v>
      </c>
      <c r="AO118" s="1"/>
      <c r="AP118" s="1" t="s">
        <v>128</v>
      </c>
      <c r="AQ118" s="1"/>
      <c r="AR118" s="1" t="s">
        <v>375</v>
      </c>
      <c r="AS118" s="1" t="s">
        <v>426</v>
      </c>
      <c r="AT118" s="1"/>
      <c r="AU118" s="1" t="s">
        <v>395</v>
      </c>
    </row>
    <row r="119" spans="1:47" ht="142.5" x14ac:dyDescent="0.45">
      <c r="A119" s="1" t="s">
        <v>557</v>
      </c>
      <c r="B119" s="1" t="s">
        <v>558</v>
      </c>
      <c r="C119" s="1" t="s">
        <v>559</v>
      </c>
      <c r="D119" s="1" t="s">
        <v>44</v>
      </c>
      <c r="E119" t="s">
        <v>45</v>
      </c>
      <c r="F119" t="s">
        <v>229</v>
      </c>
      <c r="G119">
        <v>2023</v>
      </c>
      <c r="H119" t="s">
        <v>256</v>
      </c>
      <c r="I119" s="1"/>
      <c r="J119" s="3">
        <v>750000</v>
      </c>
      <c r="R119" s="4">
        <v>4</v>
      </c>
      <c r="S119" s="4">
        <f>Table1[[#This Row],[What is the total number of units for this project?]]*1.61</f>
        <v>6.44</v>
      </c>
      <c r="T119" s="4">
        <v>4</v>
      </c>
      <c r="U119" s="4">
        <v>0</v>
      </c>
      <c r="V119" s="4">
        <v>0</v>
      </c>
      <c r="W119" s="1" t="s">
        <v>560</v>
      </c>
      <c r="X119">
        <v>2</v>
      </c>
      <c r="Y119">
        <v>2</v>
      </c>
      <c r="Z119">
        <v>0</v>
      </c>
      <c r="AA119">
        <v>0</v>
      </c>
      <c r="AB119" s="1" t="s">
        <v>561</v>
      </c>
      <c r="AC119" s="1" t="s">
        <v>562</v>
      </c>
      <c r="AD119" t="s">
        <v>49</v>
      </c>
      <c r="AE119" t="s">
        <v>49</v>
      </c>
      <c r="AF119" t="s">
        <v>71</v>
      </c>
      <c r="AG119" t="s">
        <v>49</v>
      </c>
      <c r="AH119" s="1" t="s">
        <v>563</v>
      </c>
      <c r="AI119" s="1"/>
      <c r="AJ119" s="1" t="s">
        <v>115</v>
      </c>
      <c r="AK119" s="1" t="s">
        <v>564</v>
      </c>
      <c r="AL119" s="1" t="s">
        <v>119</v>
      </c>
      <c r="AM119" s="1"/>
      <c r="AN119" s="1" t="s">
        <v>565</v>
      </c>
      <c r="AO119" s="1"/>
      <c r="AP119" s="1" t="s">
        <v>52</v>
      </c>
      <c r="AQ119" s="1"/>
      <c r="AR119" s="1" t="s">
        <v>210</v>
      </c>
      <c r="AS119" s="1"/>
      <c r="AT119" s="1"/>
      <c r="AU119" s="1" t="s">
        <v>566</v>
      </c>
    </row>
    <row r="120" spans="1:47" ht="114" x14ac:dyDescent="0.45">
      <c r="A120" s="1" t="s">
        <v>557</v>
      </c>
      <c r="B120" s="1" t="s">
        <v>567</v>
      </c>
      <c r="C120" s="1" t="s">
        <v>568</v>
      </c>
      <c r="D120" s="1" t="s">
        <v>44</v>
      </c>
      <c r="E120" t="s">
        <v>45</v>
      </c>
      <c r="F120" t="s">
        <v>229</v>
      </c>
      <c r="G120">
        <v>2023</v>
      </c>
      <c r="H120" t="s">
        <v>47</v>
      </c>
      <c r="I120" s="1"/>
      <c r="J120" s="3">
        <v>3000000</v>
      </c>
      <c r="R120" s="4">
        <v>22</v>
      </c>
      <c r="S120" s="4">
        <f>Table1[[#This Row],[What is the total number of units for this project?]]*1.61</f>
        <v>35.42</v>
      </c>
      <c r="T120" s="4">
        <v>22</v>
      </c>
      <c r="U120" s="4">
        <v>0</v>
      </c>
      <c r="V120" s="4">
        <v>0</v>
      </c>
      <c r="W120" s="1" t="s">
        <v>569</v>
      </c>
      <c r="X120">
        <v>22</v>
      </c>
      <c r="Y120">
        <v>0</v>
      </c>
      <c r="Z120">
        <v>0</v>
      </c>
      <c r="AA120">
        <v>0</v>
      </c>
      <c r="AB120" s="1" t="s">
        <v>95</v>
      </c>
      <c r="AC120" s="1" t="s">
        <v>570</v>
      </c>
      <c r="AD120" t="s">
        <v>45</v>
      </c>
      <c r="AE120" t="s">
        <v>49</v>
      </c>
      <c r="AF120" t="s">
        <v>49</v>
      </c>
      <c r="AG120" t="s">
        <v>49</v>
      </c>
      <c r="AH120" s="1" t="s">
        <v>341</v>
      </c>
      <c r="AI120" s="1"/>
      <c r="AJ120" s="1" t="s">
        <v>52</v>
      </c>
      <c r="AK120" s="1"/>
      <c r="AL120" s="1" t="s">
        <v>115</v>
      </c>
      <c r="AM120" s="1" t="s">
        <v>395</v>
      </c>
      <c r="AN120" s="1" t="s">
        <v>115</v>
      </c>
      <c r="AO120" s="1" t="s">
        <v>395</v>
      </c>
      <c r="AP120" s="1" t="s">
        <v>314</v>
      </c>
      <c r="AQ120" s="1"/>
      <c r="AR120" s="1" t="s">
        <v>53</v>
      </c>
      <c r="AS120" s="1"/>
      <c r="AT120" s="1"/>
      <c r="AU120" s="1" t="s">
        <v>571</v>
      </c>
    </row>
    <row r="121" spans="1:47" ht="57" x14ac:dyDescent="0.45">
      <c r="A121" s="1" t="s">
        <v>557</v>
      </c>
      <c r="B121" s="1" t="s">
        <v>572</v>
      </c>
      <c r="C121" s="1" t="s">
        <v>573</v>
      </c>
      <c r="D121" s="1" t="s">
        <v>44</v>
      </c>
      <c r="E121" t="s">
        <v>45</v>
      </c>
      <c r="F121" t="s">
        <v>67</v>
      </c>
      <c r="G121">
        <v>2022</v>
      </c>
      <c r="H121" t="s">
        <v>70</v>
      </c>
      <c r="I121" s="1"/>
      <c r="J121" s="3">
        <v>900000</v>
      </c>
      <c r="R121" s="4">
        <v>5</v>
      </c>
      <c r="S121" s="4">
        <f>Table1[[#This Row],[What is the total number of units for this project?]]*1.61</f>
        <v>8.0500000000000007</v>
      </c>
      <c r="T121" s="4">
        <v>5</v>
      </c>
      <c r="U121" s="4">
        <v>0</v>
      </c>
      <c r="V121" s="4">
        <v>0</v>
      </c>
      <c r="W121" s="1"/>
      <c r="X121">
        <v>15</v>
      </c>
      <c r="Y121">
        <v>0</v>
      </c>
      <c r="Z121">
        <v>0</v>
      </c>
      <c r="AA121">
        <v>0</v>
      </c>
      <c r="AB121" s="1" t="s">
        <v>574</v>
      </c>
      <c r="AC121" s="1" t="s">
        <v>575</v>
      </c>
      <c r="AD121" t="s">
        <v>49</v>
      </c>
      <c r="AE121" t="s">
        <v>49</v>
      </c>
      <c r="AF121" t="s">
        <v>71</v>
      </c>
      <c r="AG121" t="s">
        <v>49</v>
      </c>
      <c r="AH121" s="1" t="s">
        <v>90</v>
      </c>
      <c r="AI121" s="1"/>
      <c r="AJ121" s="1" t="s">
        <v>52</v>
      </c>
      <c r="AK121" s="1"/>
      <c r="AL121" s="1" t="s">
        <v>115</v>
      </c>
      <c r="AM121" s="1" t="s">
        <v>284</v>
      </c>
      <c r="AN121" s="1" t="s">
        <v>52</v>
      </c>
      <c r="AO121" s="1"/>
      <c r="AP121" s="1" t="s">
        <v>52</v>
      </c>
      <c r="AQ121" s="1"/>
      <c r="AR121" s="1" t="s">
        <v>52</v>
      </c>
      <c r="AS121" s="1"/>
      <c r="AT121" s="1"/>
      <c r="AU121" s="1"/>
    </row>
    <row r="122" spans="1:47" ht="228" x14ac:dyDescent="0.45">
      <c r="A122" s="1" t="s">
        <v>539</v>
      </c>
      <c r="B122" s="1" t="s">
        <v>540</v>
      </c>
      <c r="C122" s="1" t="s">
        <v>541</v>
      </c>
      <c r="D122" s="1" t="s">
        <v>44</v>
      </c>
      <c r="E122" t="s">
        <v>45</v>
      </c>
      <c r="F122" t="s">
        <v>229</v>
      </c>
      <c r="G122">
        <v>2022</v>
      </c>
      <c r="H122" t="s">
        <v>47</v>
      </c>
      <c r="I122" s="1"/>
      <c r="J122" s="3">
        <v>765000</v>
      </c>
      <c r="R122" s="4">
        <v>2</v>
      </c>
      <c r="S122" s="4">
        <f>Table1[[#This Row],[What is the total number of units for this project?]]*1.61</f>
        <v>3.22</v>
      </c>
      <c r="T122" s="4">
        <v>0</v>
      </c>
      <c r="U122" s="4">
        <v>2</v>
      </c>
      <c r="V122" s="4">
        <v>0</v>
      </c>
      <c r="W122" s="1" t="s">
        <v>542</v>
      </c>
      <c r="X122">
        <v>0</v>
      </c>
      <c r="Y122">
        <v>0</v>
      </c>
      <c r="Z122">
        <v>2</v>
      </c>
      <c r="AA122">
        <v>0</v>
      </c>
      <c r="AB122" s="1" t="s">
        <v>48</v>
      </c>
      <c r="AC122" s="1" t="s">
        <v>543</v>
      </c>
      <c r="AD122" t="s">
        <v>45</v>
      </c>
      <c r="AE122" t="s">
        <v>49</v>
      </c>
      <c r="AF122" t="s">
        <v>45</v>
      </c>
      <c r="AG122" t="s">
        <v>49</v>
      </c>
      <c r="AH122" s="1" t="s">
        <v>50</v>
      </c>
      <c r="AI122" s="1"/>
      <c r="AJ122" s="1" t="s">
        <v>52</v>
      </c>
      <c r="AK122" s="1"/>
      <c r="AL122" s="1" t="s">
        <v>115</v>
      </c>
      <c r="AM122" s="1" t="s">
        <v>544</v>
      </c>
      <c r="AN122" s="1" t="s">
        <v>52</v>
      </c>
      <c r="AO122" s="1"/>
      <c r="AP122" s="1" t="s">
        <v>52</v>
      </c>
      <c r="AQ122" s="1"/>
      <c r="AR122" s="1" t="s">
        <v>52</v>
      </c>
      <c r="AS122" s="1"/>
      <c r="AT122" s="1"/>
      <c r="AU122" s="1"/>
    </row>
    <row r="123" spans="1:47" ht="171" x14ac:dyDescent="0.45">
      <c r="A123" s="1" t="s">
        <v>539</v>
      </c>
      <c r="B123" s="1" t="s">
        <v>545</v>
      </c>
      <c r="C123" s="1" t="s">
        <v>546</v>
      </c>
      <c r="D123" s="1" t="s">
        <v>44</v>
      </c>
      <c r="E123" t="s">
        <v>45</v>
      </c>
      <c r="F123" t="s">
        <v>229</v>
      </c>
      <c r="G123">
        <v>2022</v>
      </c>
      <c r="H123" t="s">
        <v>47</v>
      </c>
      <c r="I123" s="1"/>
      <c r="J123" s="3">
        <v>765000</v>
      </c>
      <c r="R123" s="4">
        <v>2</v>
      </c>
      <c r="S123" s="4">
        <f>Table1[[#This Row],[What is the total number of units for this project?]]*1.61</f>
        <v>3.22</v>
      </c>
      <c r="T123" s="4">
        <v>0</v>
      </c>
      <c r="U123" s="4">
        <v>2</v>
      </c>
      <c r="V123" s="4">
        <v>0</v>
      </c>
      <c r="W123" s="1" t="s">
        <v>547</v>
      </c>
      <c r="X123">
        <v>0</v>
      </c>
      <c r="Y123">
        <v>0</v>
      </c>
      <c r="Z123">
        <v>2</v>
      </c>
      <c r="AA123">
        <v>0</v>
      </c>
      <c r="AB123" s="1" t="s">
        <v>48</v>
      </c>
      <c r="AC123" s="1" t="s">
        <v>548</v>
      </c>
      <c r="AD123" t="s">
        <v>45</v>
      </c>
      <c r="AE123" t="s">
        <v>49</v>
      </c>
      <c r="AF123" t="s">
        <v>45</v>
      </c>
      <c r="AG123" t="s">
        <v>49</v>
      </c>
      <c r="AH123" s="1" t="s">
        <v>156</v>
      </c>
      <c r="AI123" s="1"/>
      <c r="AJ123" s="1" t="s">
        <v>52</v>
      </c>
      <c r="AK123" s="1"/>
      <c r="AL123" s="1" t="s">
        <v>115</v>
      </c>
      <c r="AM123" s="1" t="s">
        <v>544</v>
      </c>
      <c r="AN123" s="1" t="s">
        <v>52</v>
      </c>
      <c r="AO123" s="1"/>
      <c r="AP123" s="1" t="s">
        <v>52</v>
      </c>
      <c r="AQ123" s="1"/>
      <c r="AR123" s="1" t="s">
        <v>52</v>
      </c>
      <c r="AS123" s="1"/>
      <c r="AT123" s="1"/>
      <c r="AU123" s="1"/>
    </row>
    <row r="124" spans="1:47" ht="228" x14ac:dyDescent="0.45">
      <c r="A124" s="1" t="s">
        <v>539</v>
      </c>
      <c r="B124" s="1" t="s">
        <v>549</v>
      </c>
      <c r="C124" s="1" t="s">
        <v>550</v>
      </c>
      <c r="D124" s="1" t="s">
        <v>44</v>
      </c>
      <c r="E124" t="s">
        <v>45</v>
      </c>
      <c r="F124" t="s">
        <v>86</v>
      </c>
      <c r="G124">
        <v>2021</v>
      </c>
      <c r="H124" t="s">
        <v>47</v>
      </c>
      <c r="I124" s="1"/>
      <c r="J124" s="3">
        <v>358000</v>
      </c>
      <c r="K124" t="s">
        <v>88</v>
      </c>
      <c r="L124" t="s">
        <v>88</v>
      </c>
      <c r="M124" t="s">
        <v>88</v>
      </c>
      <c r="N124" t="s">
        <v>88</v>
      </c>
      <c r="O124" t="s">
        <v>88</v>
      </c>
      <c r="P124" t="s">
        <v>88</v>
      </c>
      <c r="Q124">
        <v>85</v>
      </c>
      <c r="R124" s="4">
        <v>1</v>
      </c>
      <c r="S124" s="4">
        <f>Table1[[#This Row],[What is the total number of units for this project?]]*1.61</f>
        <v>1.61</v>
      </c>
      <c r="T124" s="4">
        <v>0</v>
      </c>
      <c r="U124" s="4">
        <v>1</v>
      </c>
      <c r="V124" s="4">
        <v>0</v>
      </c>
      <c r="W124" s="1" t="s">
        <v>551</v>
      </c>
      <c r="X124">
        <v>0</v>
      </c>
      <c r="Y124">
        <v>0</v>
      </c>
      <c r="Z124">
        <v>1</v>
      </c>
      <c r="AA124">
        <v>0</v>
      </c>
      <c r="AB124" s="1" t="s">
        <v>48</v>
      </c>
      <c r="AC124" s="1" t="s">
        <v>552</v>
      </c>
      <c r="AD124" t="s">
        <v>45</v>
      </c>
      <c r="AE124" t="s">
        <v>49</v>
      </c>
      <c r="AF124" t="s">
        <v>45</v>
      </c>
      <c r="AG124" t="s">
        <v>49</v>
      </c>
      <c r="AH124" s="1" t="s">
        <v>50</v>
      </c>
      <c r="AI124" s="1"/>
      <c r="AJ124" s="1" t="s">
        <v>115</v>
      </c>
      <c r="AK124" s="1" t="s">
        <v>553</v>
      </c>
      <c r="AL124" s="1" t="s">
        <v>52</v>
      </c>
      <c r="AM124" s="1"/>
      <c r="AN124" s="1" t="s">
        <v>554</v>
      </c>
      <c r="AO124" s="1"/>
      <c r="AP124" s="1" t="s">
        <v>52</v>
      </c>
      <c r="AQ124" s="1"/>
      <c r="AR124" s="1" t="s">
        <v>555</v>
      </c>
      <c r="AS124" s="1"/>
      <c r="AT124" s="1" t="s">
        <v>556</v>
      </c>
      <c r="AU124" s="1"/>
    </row>
    <row r="125" spans="1:47" ht="114" x14ac:dyDescent="0.45">
      <c r="A125" s="1" t="s">
        <v>686</v>
      </c>
      <c r="B125" s="1" t="s">
        <v>687</v>
      </c>
      <c r="C125" s="1" t="s">
        <v>688</v>
      </c>
      <c r="D125" s="1" t="s">
        <v>44</v>
      </c>
      <c r="E125" t="s">
        <v>45</v>
      </c>
      <c r="F125" t="s">
        <v>67</v>
      </c>
      <c r="G125">
        <v>2023</v>
      </c>
      <c r="H125" t="s">
        <v>47</v>
      </c>
      <c r="I125" s="1"/>
      <c r="J125" s="3">
        <v>6500000</v>
      </c>
      <c r="R125" s="4">
        <v>21</v>
      </c>
      <c r="S125" s="4">
        <f>Table1[[#This Row],[What is the total number of units for this project?]]*1.61</f>
        <v>33.81</v>
      </c>
      <c r="T125" s="4">
        <v>21</v>
      </c>
      <c r="U125" s="4">
        <v>0</v>
      </c>
      <c r="V125" s="4">
        <v>0</v>
      </c>
      <c r="W125" s="1"/>
      <c r="X125">
        <v>21</v>
      </c>
      <c r="Y125">
        <v>0</v>
      </c>
      <c r="Z125">
        <v>0</v>
      </c>
      <c r="AA125">
        <v>0</v>
      </c>
      <c r="AB125" s="1" t="s">
        <v>689</v>
      </c>
      <c r="AC125" s="1" t="s">
        <v>690</v>
      </c>
      <c r="AD125" t="s">
        <v>45</v>
      </c>
      <c r="AE125" t="s">
        <v>49</v>
      </c>
      <c r="AF125" t="s">
        <v>45</v>
      </c>
      <c r="AG125" t="s">
        <v>49</v>
      </c>
      <c r="AH125" s="1" t="s">
        <v>691</v>
      </c>
      <c r="AI125" s="1"/>
      <c r="AJ125" s="1" t="s">
        <v>52</v>
      </c>
      <c r="AK125" s="1"/>
      <c r="AL125" s="1" t="s">
        <v>318</v>
      </c>
      <c r="AM125" s="1"/>
      <c r="AN125" s="1" t="s">
        <v>692</v>
      </c>
      <c r="AO125" s="1"/>
      <c r="AP125" s="1" t="s">
        <v>52</v>
      </c>
      <c r="AQ125" s="1"/>
      <c r="AR125" s="1" t="s">
        <v>52</v>
      </c>
      <c r="AS125" s="1"/>
      <c r="AT125" s="1"/>
      <c r="AU125" s="1"/>
    </row>
    <row r="126" spans="1:47" ht="114" x14ac:dyDescent="0.45">
      <c r="A126" s="1" t="s">
        <v>686</v>
      </c>
      <c r="B126" s="1" t="s">
        <v>693</v>
      </c>
      <c r="C126" s="1" t="s">
        <v>694</v>
      </c>
      <c r="D126" s="1" t="s">
        <v>44</v>
      </c>
      <c r="E126" t="s">
        <v>45</v>
      </c>
      <c r="F126" t="s">
        <v>57</v>
      </c>
      <c r="G126">
        <v>2022</v>
      </c>
      <c r="H126" t="s">
        <v>47</v>
      </c>
      <c r="I126" s="1"/>
      <c r="J126" s="3">
        <v>185000</v>
      </c>
      <c r="R126" s="4">
        <v>1</v>
      </c>
      <c r="S126" s="4">
        <f>Table1[[#This Row],[What is the total number of units for this project?]]*1.61</f>
        <v>1.61</v>
      </c>
      <c r="T126" s="4">
        <v>0</v>
      </c>
      <c r="U126" s="4">
        <v>1</v>
      </c>
      <c r="V126" s="4">
        <v>0</v>
      </c>
      <c r="W126" s="1"/>
      <c r="X126">
        <v>0</v>
      </c>
      <c r="Y126">
        <v>1</v>
      </c>
      <c r="Z126">
        <v>0</v>
      </c>
      <c r="AA126">
        <v>0</v>
      </c>
      <c r="AB126" s="1" t="s">
        <v>48</v>
      </c>
      <c r="AC126" s="1" t="s">
        <v>695</v>
      </c>
      <c r="AD126" t="s">
        <v>45</v>
      </c>
      <c r="AE126" t="s">
        <v>49</v>
      </c>
      <c r="AF126" t="s">
        <v>45</v>
      </c>
      <c r="AG126" t="s">
        <v>49</v>
      </c>
      <c r="AH126" s="1" t="s">
        <v>691</v>
      </c>
      <c r="AI126" s="1"/>
      <c r="AJ126" s="1" t="s">
        <v>52</v>
      </c>
      <c r="AK126" s="1"/>
      <c r="AL126" s="1" t="s">
        <v>318</v>
      </c>
      <c r="AM126" s="1"/>
      <c r="AN126" s="1" t="s">
        <v>52</v>
      </c>
      <c r="AO126" s="1"/>
      <c r="AP126" s="1" t="s">
        <v>52</v>
      </c>
      <c r="AQ126" s="1"/>
      <c r="AR126" s="1" t="s">
        <v>52</v>
      </c>
      <c r="AS126" s="1"/>
      <c r="AT126" s="1"/>
      <c r="AU126" s="1"/>
    </row>
    <row r="127" spans="1:47" x14ac:dyDescent="0.45">
      <c r="A127" s="1" t="s">
        <v>821</v>
      </c>
      <c r="B127" s="1"/>
      <c r="C127" s="1"/>
      <c r="D127" s="1"/>
      <c r="I127" s="1"/>
      <c r="J127" s="3">
        <f>SUM(J4:J126)</f>
        <v>2175870480</v>
      </c>
      <c r="R127" s="4">
        <f>SUM(R4:R126)</f>
        <v>5346</v>
      </c>
      <c r="S127" s="4">
        <f>SUM(S4:S126)</f>
        <v>8607.06</v>
      </c>
      <c r="T127" s="4">
        <f t="shared" ref="T127:V127" si="0">SUM(T4:T126)</f>
        <v>5050</v>
      </c>
      <c r="U127" s="4">
        <f t="shared" si="0"/>
        <v>296</v>
      </c>
      <c r="V127" s="4">
        <f t="shared" si="0"/>
        <v>0</v>
      </c>
      <c r="W127" s="1"/>
      <c r="X127" s="4">
        <f t="shared" ref="X127" si="1">SUM(X4:X126)</f>
        <v>1566</v>
      </c>
      <c r="Y127" s="4">
        <f t="shared" ref="Y127" si="2">SUM(Y4:Y126)</f>
        <v>2612</v>
      </c>
      <c r="Z127" s="4">
        <f t="shared" ref="Z127" si="3">SUM(Z4:Z126)</f>
        <v>491</v>
      </c>
      <c r="AA127" s="4">
        <f t="shared" ref="AA127" si="4">SUM(AA4:AA126)</f>
        <v>684</v>
      </c>
      <c r="AB127" s="1"/>
      <c r="AC127" s="1"/>
      <c r="AH127" s="1"/>
      <c r="AI127" s="1"/>
      <c r="AJ127" s="1"/>
      <c r="AK127" s="1"/>
      <c r="AL127" s="1"/>
      <c r="AM127" s="1"/>
      <c r="AN127" s="1"/>
      <c r="AO127" s="1"/>
      <c r="AP127" s="1"/>
      <c r="AQ127" s="1"/>
      <c r="AR127" s="1"/>
      <c r="AS127" s="1"/>
      <c r="AT127" s="1"/>
      <c r="AU127" s="1"/>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e_x0020_Type0 xmlns="1ddc0a50-9fb7-477b-a615-6be3ff4e0548">.pdf</File_x0020_Type0>
    <lcf76f155ced4ddcb4097134ff3c332f xmlns="1ddc0a50-9fb7-477b-a615-6be3ff4e0548">
      <Terms xmlns="http://schemas.microsoft.com/office/infopath/2007/PartnerControls"/>
    </lcf76f155ced4ddcb4097134ff3c332f>
    <TaxCatchAll xmlns="5c3120aa-4362-40a7-b179-624d31c958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19" ma:contentTypeDescription="Create a new document." ma:contentTypeScope="" ma:versionID="6bd9688d299b3cc0c928d88acc18867d">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5206145d91b0dc90e086ef75f1e98f49"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File_x0020_Type0"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f85c06b-a632-483b-b379-7b8d0e9c885a}" ma:internalName="TaxCatchAll" ma:showField="CatchAllData" ma:web="5c3120aa-4362-40a7-b179-624d31c958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File_x0020_Type0" ma:index="23" nillable="true" ma:displayName="File Type" ma:default=".pdf" ma:description="File Type" ma:format="Dropdown" ma:internalName="File_x0020_Type0">
      <xsd:simpleType>
        <xsd:restriction base="dms:Choice">
          <xsd:enumeration value=".pdf"/>
          <xsd:enumeration value=".xlsx"/>
          <xsd:enumeration value=".doc"/>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0e5cea4-9417-432a-a765-9c0028a2894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7D7972-96F2-44DB-AC60-C223B9BDC9B6}">
  <ds:schemaRefs>
    <ds:schemaRef ds:uri="http://schemas.microsoft.com/office/2006/metadata/properties"/>
    <ds:schemaRef ds:uri="http://schemas.microsoft.com/office/infopath/2007/PartnerControls"/>
    <ds:schemaRef ds:uri="1ddc0a50-9fb7-477b-a615-6be3ff4e0548"/>
    <ds:schemaRef ds:uri="5c3120aa-4362-40a7-b179-624d31c9584b"/>
  </ds:schemaRefs>
</ds:datastoreItem>
</file>

<file path=customXml/itemProps2.xml><?xml version="1.0" encoding="utf-8"?>
<ds:datastoreItem xmlns:ds="http://schemas.openxmlformats.org/officeDocument/2006/customXml" ds:itemID="{294C627E-0BBF-46E3-9CB2-29C4D7981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120aa-4362-40a7-b179-624d31c9584b"/>
    <ds:schemaRef ds:uri="1ddc0a50-9fb7-477b-a615-6be3ff4e0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DD799A-1549-42EC-8ABC-6A8330C0A4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real_estate_project_development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Fitterer</dc:creator>
  <cp:lastModifiedBy>Don Bianchi</cp:lastModifiedBy>
  <dcterms:created xsi:type="dcterms:W3CDTF">2022-06-02T17:44:01Z</dcterms:created>
  <dcterms:modified xsi:type="dcterms:W3CDTF">2022-06-09T21:26:38Z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0x010100F77381C01D0744488C79200BBAF9BC5F</vt:lpwstr>
  </property>
  <property fmtid="{D5CDD505-2E9C-101B-9397-08002B2CF9AE}" pid="3" name="MediaServiceImageTags">
    <vt:lpwstr/>
  </property>
</Properties>
</file>